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2150" tabRatio="960" activeTab="1"/>
  </bookViews>
  <sheets>
    <sheet name="　領　収　証　" sheetId="1" r:id="rId1"/>
    <sheet name="自動入力収支報告書" sheetId="2" r:id="rId2"/>
    <sheet name="負担金" sheetId="3" r:id="rId3"/>
    <sheet name="大会参加金" sheetId="4" r:id="rId4"/>
    <sheet name="広告料" sheetId="5" r:id="rId5"/>
    <sheet name="パンフレット広告料" sheetId="6" r:id="rId6"/>
    <sheet name="寄付金" sheetId="7" r:id="rId7"/>
    <sheet name="球場使用費" sheetId="8" r:id="rId8"/>
    <sheet name="直接運営費" sheetId="9" r:id="rId9"/>
    <sheet name="会議費" sheetId="10" r:id="rId10"/>
    <sheet name="準備費" sheetId="11" r:id="rId11"/>
    <sheet name="抽選会費" sheetId="12" r:id="rId12"/>
    <sheet name="Ipadレンタル料" sheetId="13" r:id="rId13"/>
    <sheet name="審 判 費" sheetId="14" r:id="rId14"/>
    <sheet name="大会パンフレット" sheetId="15" r:id="rId15"/>
    <sheet name="大会用備品" sheetId="16" r:id="rId16"/>
    <sheet name="アナウンサー費" sheetId="17" r:id="rId17"/>
    <sheet name="謝礼費" sheetId="18" r:id="rId18"/>
    <sheet name="メダル費" sheetId="19" r:id="rId19"/>
    <sheet name="マナー賞" sheetId="20" r:id="rId20"/>
    <sheet name="その他経費" sheetId="21" r:id="rId21"/>
  </sheets>
  <externalReferences>
    <externalReference r:id="rId24"/>
  </externalReferences>
  <definedNames>
    <definedName name="_xlnm.Print_Area" localSheetId="1">'自動入力収支報告書'!$B$1:$E$37</definedName>
    <definedName name="_xlnm.Print_Area" localSheetId="3">'大会参加金'!$A$1:$G$45</definedName>
    <definedName name="_xlnm.Print_Area" localSheetId="2">'負担金'!$B$1:$G$45</definedName>
    <definedName name="フアイルほか">#REF!</definedName>
    <definedName name="予備_1">#REF!</definedName>
  </definedNames>
  <calcPr fullCalcOnLoad="1"/>
</workbook>
</file>

<file path=xl/sharedStrings.xml><?xml version="1.0" encoding="utf-8"?>
<sst xmlns="http://schemas.openxmlformats.org/spreadsheetml/2006/main" count="973" uniqueCount="158">
  <si>
    <t>下記の通り報告いたします。</t>
  </si>
  <si>
    <t>（収入の部)</t>
  </si>
  <si>
    <t>(支出の部)</t>
  </si>
  <si>
    <t>科　　目</t>
  </si>
  <si>
    <t>決　算　額</t>
  </si>
  <si>
    <t>備　　　　考</t>
  </si>
  <si>
    <t>＜収入の部＞</t>
  </si>
  <si>
    <t>日 付</t>
  </si>
  <si>
    <t>金 額</t>
  </si>
  <si>
    <t>累 計</t>
  </si>
  <si>
    <t>自動計算ｴﾘｱ</t>
  </si>
  <si>
    <t>／</t>
  </si>
  <si>
    <t>／</t>
  </si>
  <si>
    <t>／</t>
  </si>
  <si>
    <t>／</t>
  </si>
  <si>
    <t>／</t>
  </si>
  <si>
    <t>／</t>
  </si>
  <si>
    <t>／</t>
  </si>
  <si>
    <t>＜支出の部＞</t>
  </si>
  <si>
    <t>／</t>
  </si>
  <si>
    <t>収  　支 　 報　  告  　書</t>
  </si>
  <si>
    <t>球場使用費</t>
  </si>
  <si>
    <t>運営費</t>
  </si>
  <si>
    <t>審判費</t>
  </si>
  <si>
    <t>印刷費</t>
  </si>
  <si>
    <t>用具費</t>
  </si>
  <si>
    <t>交通費</t>
  </si>
  <si>
    <t>謝金</t>
  </si>
  <si>
    <t>表彰費</t>
  </si>
  <si>
    <t>雑費</t>
  </si>
  <si>
    <t>球場使用費</t>
  </si>
  <si>
    <t>㊞</t>
  </si>
  <si>
    <t>支出の部</t>
  </si>
  <si>
    <t>内　　　容</t>
  </si>
  <si>
    <t>大会の球場使用費</t>
  </si>
  <si>
    <t>大会運営に直接関連した費用で、準備費、会議費、通信費等がある。その他大会運営に要した費用</t>
  </si>
  <si>
    <t>ボール、用具等の費用</t>
  </si>
  <si>
    <t>支部役員の宿泊費、交通費</t>
  </si>
  <si>
    <t>アナウンサー、司会、音楽隊等への謝金</t>
  </si>
  <si>
    <t>上記に含まれない費用</t>
  </si>
  <si>
    <t>審判に係る費用（交通費、宿泊費、球場手当等）</t>
  </si>
  <si>
    <t>審判費</t>
  </si>
  <si>
    <t>内　　容</t>
  </si>
  <si>
    <t>大会参加金</t>
  </si>
  <si>
    <t>パンフレット広告料</t>
  </si>
  <si>
    <t>直接運営費</t>
  </si>
  <si>
    <t>Ipadレンタル料</t>
  </si>
  <si>
    <t>大会参加金</t>
  </si>
  <si>
    <t>広告料</t>
  </si>
  <si>
    <t>パンフレット広告料</t>
  </si>
  <si>
    <t>直接運営費</t>
  </si>
  <si>
    <t>会議費</t>
  </si>
  <si>
    <t>準備費</t>
  </si>
  <si>
    <t>抽選会費</t>
  </si>
  <si>
    <t>Ipadレンタル料</t>
  </si>
  <si>
    <t>大会パンフレット</t>
  </si>
  <si>
    <t>大会パンフレット</t>
  </si>
  <si>
    <t>大会用備品</t>
  </si>
  <si>
    <t>謝　　　金</t>
  </si>
  <si>
    <t>アナウンサー費</t>
  </si>
  <si>
    <t>謝　礼　費</t>
  </si>
  <si>
    <t>メダル費</t>
  </si>
  <si>
    <t>マナー賞</t>
  </si>
  <si>
    <t>その他諸経費</t>
  </si>
  <si>
    <t>大会用備品</t>
  </si>
  <si>
    <t>アナウンサー費</t>
  </si>
  <si>
    <t>謝礼費</t>
  </si>
  <si>
    <t>メダル費</t>
  </si>
  <si>
    <t>マナー賞</t>
  </si>
  <si>
    <t>その他経費</t>
  </si>
  <si>
    <t>負担金</t>
  </si>
  <si>
    <t>広　告　料</t>
  </si>
  <si>
    <t>収　入　計</t>
  </si>
  <si>
    <t>会　議　費</t>
  </si>
  <si>
    <t>準　備　費</t>
  </si>
  <si>
    <t>抽 選 会 費</t>
  </si>
  <si>
    <t>運　営　費</t>
  </si>
  <si>
    <t>審　判　費</t>
  </si>
  <si>
    <t>印　刷　費</t>
  </si>
  <si>
    <t>表　彰　費</t>
  </si>
  <si>
    <t>雑　　費</t>
  </si>
  <si>
    <t>支　出　計</t>
  </si>
  <si>
    <t>球場使用料（予備日も含む）</t>
  </si>
  <si>
    <t>球場に要する費用</t>
  </si>
  <si>
    <t>球場側との打ち合わせ</t>
  </si>
  <si>
    <t>準備宿泊費、車代など</t>
  </si>
  <si>
    <t>抽選会場費など</t>
  </si>
  <si>
    <t>試合速報用</t>
  </si>
  <si>
    <t>負担金</t>
  </si>
  <si>
    <t>雑収入</t>
  </si>
  <si>
    <t>表彰費・
選手盾費</t>
  </si>
  <si>
    <t>大会名：</t>
  </si>
  <si>
    <t>　　球場名：</t>
  </si>
  <si>
    <t>会　　計　</t>
  </si>
  <si>
    <t>大会担当チーム：</t>
  </si>
  <si>
    <t xml:space="preserve">( 大 会 日 程　　至 令和　　　年 　月 　日　至  令和　　年  　月 　日)  </t>
  </si>
  <si>
    <t>大会開催に伴うパンフレット、ポスター、諸資料等の印刷費</t>
  </si>
  <si>
    <t>大会開催に伴うパンフレット、ポスター、諸資料等の印刷費</t>
  </si>
  <si>
    <t>ボール、用具等の費用</t>
  </si>
  <si>
    <t>アナウンサー、司会、音楽隊等への謝金</t>
  </si>
  <si>
    <t>記念品、賞状、副賞等</t>
  </si>
  <si>
    <t>記念品、賞状、副賞等</t>
  </si>
  <si>
    <t>寄付金</t>
  </si>
  <si>
    <t>令和　　年　　月　  日</t>
  </si>
  <si>
    <t>領　収　証</t>
  </si>
  <si>
    <t>支　払　科　目</t>
  </si>
  <si>
    <t>愛知幸田ボーイズ</t>
  </si>
  <si>
    <t>いんさつひ</t>
  </si>
  <si>
    <t>愛知豊川ボーイズ</t>
  </si>
  <si>
    <t>イースト三河ボーイズ</t>
  </si>
  <si>
    <t>オール豊川ボーイズ</t>
  </si>
  <si>
    <t>岡崎ＯＢＢＣボーイズ</t>
  </si>
  <si>
    <t>備　　　 　 　考</t>
  </si>
  <si>
    <t>金　　  額</t>
  </si>
  <si>
    <t>岡崎葵ボーイズ(小)</t>
  </si>
  <si>
    <t>ざっぴ</t>
  </si>
  <si>
    <t>岡崎葵ボーイズ(中)</t>
  </si>
  <si>
    <t>岡崎ボーイズ(中)</t>
  </si>
  <si>
    <t>出　　金　　日</t>
  </si>
  <si>
    <t>年</t>
  </si>
  <si>
    <t>月</t>
  </si>
  <si>
    <t>日</t>
  </si>
  <si>
    <t>蒲郡名球ボーイズ</t>
  </si>
  <si>
    <t>小坂井メッツボーイズ</t>
  </si>
  <si>
    <t>桜丘中学ボーイズ</t>
  </si>
  <si>
    <t>支　　払　　日</t>
  </si>
  <si>
    <t>しゃきん</t>
  </si>
  <si>
    <t>三州オーシャンボーイズ</t>
  </si>
  <si>
    <t>新城ベアーズボーイズ(小)</t>
  </si>
  <si>
    <t>新城ベアーズボーイズ(中)</t>
  </si>
  <si>
    <t>豊川ドラゴンズボーイズ</t>
  </si>
  <si>
    <t>豊川ビクトリーボーイズ</t>
  </si>
  <si>
    <t>豊川フェニックスボーイズ</t>
  </si>
  <si>
    <t>．</t>
  </si>
  <si>
    <t>豊橋スカイラークスボーイズ</t>
  </si>
  <si>
    <t>豊橋ボーイズクラブ</t>
  </si>
  <si>
    <t>領　収　証　添　付</t>
  </si>
  <si>
    <t>豊橋ユニオンズボーイズ</t>
  </si>
  <si>
    <t>富士ボーイズ</t>
  </si>
  <si>
    <t>穂の国ボーイズ</t>
  </si>
  <si>
    <t>ひょうしょうひ</t>
  </si>
  <si>
    <t>三河一宮ブラタイボーイズ</t>
  </si>
  <si>
    <t>予備　1</t>
  </si>
  <si>
    <t>予備　2</t>
  </si>
  <si>
    <t>ようぐひ</t>
  </si>
  <si>
    <t>うんえいひ</t>
  </si>
  <si>
    <t>しんぱんひ</t>
  </si>
  <si>
    <t>きゅうじょうしようひ</t>
  </si>
  <si>
    <t>審　　判　　費</t>
  </si>
  <si>
    <t>印　　刷　　費</t>
  </si>
  <si>
    <t>運　　営　　費</t>
  </si>
  <si>
    <t>球 場 使 用 費</t>
  </si>
  <si>
    <t>雑　　　 　　費</t>
  </si>
  <si>
    <t>謝            金</t>
  </si>
  <si>
    <t>表　　彰　　費</t>
  </si>
  <si>
    <t>用　　具　　費</t>
  </si>
  <si>
    <t>球 場 使 用 費</t>
  </si>
  <si>
    <t>---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</si>
</sst>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#,##0;&quot;△ &quot;#,##0"/>
    <numFmt numFmtId="180" formatCode="0_ "/>
    <numFmt numFmtId="181" formatCode="&quot;¥&quot;#,##0_);[Red]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_);[Red]\(#,##0\)"/>
    <numFmt numFmtId="186" formatCode="[$]ggge&quot;年&quot;m&quot;月&quot;d&quot;日&quot;;@"/>
    <numFmt numFmtId="187" formatCode="[$]gge&quot;年&quot;m&quot;月&quot;d&quot;日&quot;;@"/>
  </numFmts>
  <fonts count="6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12"/>
      <name val="ＭＳ Ｐゴシック"/>
      <family val="3"/>
    </font>
    <font>
      <b/>
      <sz val="2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b/>
      <sz val="11"/>
      <color indexed="8"/>
      <name val="ＭＳ 明朝"/>
      <family val="1"/>
    </font>
    <font>
      <b/>
      <sz val="11"/>
      <color indexed="10"/>
      <name val="HG創英角ｺﾞｼｯｸUB"/>
      <family val="3"/>
    </font>
    <font>
      <b/>
      <sz val="18"/>
      <color indexed="10"/>
      <name val="HG創英角ｺﾞｼｯｸUB"/>
      <family val="3"/>
    </font>
    <font>
      <b/>
      <sz val="18"/>
      <color indexed="8"/>
      <name val="HG創英角ｺﾞｼｯｸUB"/>
      <family val="3"/>
    </font>
    <font>
      <sz val="11"/>
      <color indexed="8"/>
      <name val="ＭＳ 明朝"/>
      <family val="1"/>
    </font>
    <font>
      <b/>
      <sz val="12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mbria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178" fontId="6" fillId="0" borderId="0" xfId="48" applyNumberFormat="1" applyFont="1" applyAlignment="1">
      <alignment vertical="center"/>
    </xf>
    <xf numFmtId="0" fontId="8" fillId="0" borderId="0" xfId="0" applyFont="1" applyAlignment="1">
      <alignment horizontal="left" vertical="center" indent="1" shrinkToFit="1"/>
    </xf>
    <xf numFmtId="0" fontId="9" fillId="0" borderId="0" xfId="0" applyFont="1" applyAlignment="1">
      <alignment vertical="center"/>
    </xf>
    <xf numFmtId="178" fontId="6" fillId="0" borderId="10" xfId="48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8" fontId="6" fillId="33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34" borderId="12" xfId="48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8" fontId="10" fillId="35" borderId="10" xfId="48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10" xfId="48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78" fontId="6" fillId="36" borderId="10" xfId="48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indent="1" shrinkToFit="1"/>
    </xf>
    <xf numFmtId="49" fontId="6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shrinkToFit="1"/>
    </xf>
    <xf numFmtId="0" fontId="4" fillId="37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37" borderId="17" xfId="48" applyNumberFormat="1" applyFont="1" applyFill="1" applyBorder="1" applyAlignment="1">
      <alignment vertical="center"/>
    </xf>
    <xf numFmtId="0" fontId="4" fillId="37" borderId="18" xfId="0" applyFont="1" applyFill="1" applyBorder="1" applyAlignment="1">
      <alignment vertical="center"/>
    </xf>
    <xf numFmtId="0" fontId="4" fillId="37" borderId="19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distributed" vertical="center"/>
    </xf>
    <xf numFmtId="0" fontId="4" fillId="37" borderId="10" xfId="0" applyFont="1" applyFill="1" applyBorder="1" applyAlignment="1">
      <alignment horizontal="distributed" vertical="center" wrapText="1"/>
    </xf>
    <xf numFmtId="0" fontId="4" fillId="36" borderId="22" xfId="0" applyFont="1" applyFill="1" applyBorder="1" applyAlignment="1">
      <alignment horizontal="distributed" vertical="center"/>
    </xf>
    <xf numFmtId="176" fontId="4" fillId="37" borderId="23" xfId="48" applyNumberFormat="1" applyFont="1" applyFill="1" applyBorder="1" applyAlignment="1">
      <alignment vertical="center"/>
    </xf>
    <xf numFmtId="0" fontId="4" fillId="37" borderId="2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 indent="1" shrinkToFit="1"/>
    </xf>
    <xf numFmtId="178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7" borderId="25" xfId="0" applyFont="1" applyFill="1" applyBorder="1" applyAlignment="1">
      <alignment vertical="center"/>
    </xf>
    <xf numFmtId="0" fontId="62" fillId="37" borderId="19" xfId="0" applyFont="1" applyFill="1" applyBorder="1" applyAlignment="1">
      <alignment vertical="center"/>
    </xf>
    <xf numFmtId="0" fontId="13" fillId="37" borderId="19" xfId="0" applyFont="1" applyFill="1" applyBorder="1" applyAlignment="1">
      <alignment vertical="center"/>
    </xf>
    <xf numFmtId="49" fontId="6" fillId="6" borderId="13" xfId="0" applyNumberFormat="1" applyFont="1" applyFill="1" applyBorder="1" applyAlignment="1">
      <alignment horizontal="left" vertical="center"/>
    </xf>
    <xf numFmtId="49" fontId="6" fillId="6" borderId="14" xfId="0" applyNumberFormat="1" applyFont="1" applyFill="1" applyBorder="1" applyAlignment="1">
      <alignment horizontal="left" vertical="center"/>
    </xf>
    <xf numFmtId="178" fontId="6" fillId="6" borderId="15" xfId="48" applyNumberFormat="1" applyFont="1" applyFill="1" applyBorder="1" applyAlignment="1">
      <alignment vertical="center"/>
    </xf>
    <xf numFmtId="178" fontId="6" fillId="6" borderId="10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vertical="center"/>
    </xf>
    <xf numFmtId="0" fontId="4" fillId="37" borderId="28" xfId="0" applyFont="1" applyFill="1" applyBorder="1" applyAlignment="1">
      <alignment vertical="center"/>
    </xf>
    <xf numFmtId="0" fontId="4" fillId="37" borderId="27" xfId="0" applyFont="1" applyFill="1" applyBorder="1" applyAlignment="1">
      <alignment horizontal="left" vertical="center" indent="1"/>
    </xf>
    <xf numFmtId="0" fontId="4" fillId="37" borderId="27" xfId="0" applyFont="1" applyFill="1" applyBorder="1" applyAlignment="1">
      <alignment horizontal="left" vertical="center"/>
    </xf>
    <xf numFmtId="0" fontId="4" fillId="37" borderId="28" xfId="0" applyFont="1" applyFill="1" applyBorder="1" applyAlignment="1">
      <alignment horizontal="left" vertical="center" indent="1"/>
    </xf>
    <xf numFmtId="0" fontId="4" fillId="37" borderId="28" xfId="0" applyFont="1" applyFill="1" applyBorder="1" applyAlignment="1">
      <alignment vertical="center" wrapText="1"/>
    </xf>
    <xf numFmtId="0" fontId="4" fillId="37" borderId="28" xfId="0" applyFont="1" applyFill="1" applyBorder="1" applyAlignment="1">
      <alignment horizontal="left" vertical="center" wrapText="1" indent="1"/>
    </xf>
    <xf numFmtId="0" fontId="4" fillId="37" borderId="29" xfId="0" applyFont="1" applyFill="1" applyBorder="1" applyAlignment="1">
      <alignment horizontal="left" vertical="center" indent="1"/>
    </xf>
    <xf numFmtId="176" fontId="4" fillId="37" borderId="14" xfId="48" applyNumberFormat="1" applyFont="1" applyFill="1" applyBorder="1" applyAlignment="1">
      <alignment vertical="center"/>
    </xf>
    <xf numFmtId="176" fontId="4" fillId="37" borderId="30" xfId="48" applyNumberFormat="1" applyFont="1" applyFill="1" applyBorder="1" applyAlignment="1">
      <alignment vertical="center"/>
    </xf>
    <xf numFmtId="176" fontId="4" fillId="37" borderId="31" xfId="48" applyNumberFormat="1" applyFont="1" applyFill="1" applyBorder="1" applyAlignment="1">
      <alignment vertical="center"/>
    </xf>
    <xf numFmtId="176" fontId="4" fillId="37" borderId="32" xfId="48" applyNumberFormat="1" applyFont="1" applyFill="1" applyBorder="1" applyAlignment="1">
      <alignment vertical="center"/>
    </xf>
    <xf numFmtId="177" fontId="4" fillId="37" borderId="31" xfId="48" applyNumberFormat="1" applyFont="1" applyFill="1" applyBorder="1" applyAlignment="1">
      <alignment vertical="center"/>
    </xf>
    <xf numFmtId="185" fontId="11" fillId="37" borderId="0" xfId="0" applyNumberFormat="1" applyFont="1" applyFill="1" applyBorder="1" applyAlignment="1">
      <alignment horizontal="center" shrinkToFit="1"/>
    </xf>
    <xf numFmtId="185" fontId="4" fillId="0" borderId="0" xfId="0" applyNumberFormat="1" applyFont="1" applyFill="1" applyAlignment="1">
      <alignment vertical="center"/>
    </xf>
    <xf numFmtId="185" fontId="4" fillId="37" borderId="0" xfId="0" applyNumberFormat="1" applyFont="1" applyFill="1" applyAlignment="1">
      <alignment vertical="center"/>
    </xf>
    <xf numFmtId="185" fontId="4" fillId="38" borderId="33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0" fontId="4" fillId="37" borderId="34" xfId="0" applyFont="1" applyFill="1" applyBorder="1" applyAlignment="1">
      <alignment horizontal="left" vertical="center"/>
    </xf>
    <xf numFmtId="0" fontId="4" fillId="37" borderId="28" xfId="0" applyFont="1" applyFill="1" applyBorder="1" applyAlignment="1">
      <alignment horizontal="left" vertical="center"/>
    </xf>
    <xf numFmtId="0" fontId="4" fillId="37" borderId="0" xfId="0" applyFont="1" applyFill="1" applyAlignment="1">
      <alignment horizontal="left" vertical="center" indent="1" shrinkToFit="1"/>
    </xf>
    <xf numFmtId="185" fontId="3" fillId="37" borderId="35" xfId="48" applyNumberFormat="1" applyFont="1" applyFill="1" applyBorder="1" applyAlignment="1">
      <alignment vertical="center"/>
    </xf>
    <xf numFmtId="185" fontId="3" fillId="37" borderId="36" xfId="48" applyNumberFormat="1" applyFont="1" applyFill="1" applyBorder="1" applyAlignment="1">
      <alignment vertical="center"/>
    </xf>
    <xf numFmtId="185" fontId="3" fillId="37" borderId="33" xfId="48" applyNumberFormat="1" applyFont="1" applyFill="1" applyBorder="1" applyAlignment="1">
      <alignment vertical="center"/>
    </xf>
    <xf numFmtId="185" fontId="3" fillId="0" borderId="36" xfId="48" applyNumberFormat="1" applyFont="1" applyFill="1" applyBorder="1" applyAlignment="1">
      <alignment vertical="center"/>
    </xf>
    <xf numFmtId="185" fontId="3" fillId="0" borderId="37" xfId="48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6" fillId="37" borderId="0" xfId="0" applyFont="1" applyFill="1" applyAlignment="1">
      <alignment horizontal="center" vertical="center"/>
    </xf>
    <xf numFmtId="0" fontId="8" fillId="39" borderId="0" xfId="0" applyFont="1" applyFill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63" fillId="37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37" borderId="0" xfId="0" applyFont="1" applyFill="1" applyAlignment="1">
      <alignment vertical="center"/>
    </xf>
    <xf numFmtId="0" fontId="63" fillId="37" borderId="0" xfId="0" applyFont="1" applyFill="1" applyBorder="1" applyAlignment="1">
      <alignment horizontal="left" vertical="center"/>
    </xf>
    <xf numFmtId="176" fontId="4" fillId="37" borderId="15" xfId="48" applyNumberFormat="1" applyFont="1" applyFill="1" applyBorder="1" applyAlignment="1">
      <alignment horizontal="left" vertical="center" wrapText="1"/>
    </xf>
    <xf numFmtId="176" fontId="4" fillId="37" borderId="38" xfId="48" applyNumberFormat="1" applyFont="1" applyFill="1" applyBorder="1" applyAlignment="1">
      <alignment horizontal="left" vertical="center" wrapText="1"/>
    </xf>
    <xf numFmtId="0" fontId="4" fillId="37" borderId="22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left" shrinkToFit="1"/>
    </xf>
    <xf numFmtId="0" fontId="4" fillId="37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center" vertical="center"/>
    </xf>
    <xf numFmtId="0" fontId="4" fillId="37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37" borderId="13" xfId="48" applyNumberFormat="1" applyFont="1" applyFill="1" applyBorder="1" applyAlignment="1">
      <alignment vertical="center"/>
    </xf>
    <xf numFmtId="176" fontId="4" fillId="37" borderId="10" xfId="48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9" fillId="37" borderId="40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9" fillId="37" borderId="45" xfId="0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49" fontId="6" fillId="37" borderId="41" xfId="0" applyNumberFormat="1" applyFont="1" applyFill="1" applyBorder="1" applyAlignment="1">
      <alignment horizontal="center" vertical="center"/>
    </xf>
    <xf numFmtId="49" fontId="6" fillId="37" borderId="43" xfId="0" applyNumberFormat="1" applyFont="1" applyFill="1" applyBorder="1" applyAlignment="1">
      <alignment horizontal="center" vertical="center"/>
    </xf>
    <xf numFmtId="49" fontId="6" fillId="37" borderId="45" xfId="0" applyNumberFormat="1" applyFont="1" applyFill="1" applyBorder="1" applyAlignment="1">
      <alignment horizontal="center" vertical="center"/>
    </xf>
    <xf numFmtId="6" fontId="18" fillId="37" borderId="13" xfId="48" applyNumberFormat="1" applyFont="1" applyFill="1" applyBorder="1" applyAlignment="1">
      <alignment horizontal="center" vertical="center"/>
    </xf>
    <xf numFmtId="6" fontId="18" fillId="37" borderId="15" xfId="48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9" fontId="6" fillId="35" borderId="40" xfId="0" applyNumberFormat="1" applyFont="1" applyFill="1" applyBorder="1" applyAlignment="1">
      <alignment horizontal="center" vertical="center"/>
    </xf>
    <xf numFmtId="49" fontId="6" fillId="35" borderId="42" xfId="0" applyNumberFormat="1" applyFont="1" applyFill="1" applyBorder="1" applyAlignment="1">
      <alignment horizontal="center" vertical="center"/>
    </xf>
    <xf numFmtId="49" fontId="6" fillId="35" borderId="44" xfId="0" applyNumberFormat="1" applyFont="1" applyFill="1" applyBorder="1" applyAlignment="1">
      <alignment horizontal="center" vertical="center"/>
    </xf>
    <xf numFmtId="49" fontId="6" fillId="37" borderId="30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Alignment="1">
      <alignment horizontal="center" vertical="center"/>
    </xf>
    <xf numFmtId="49" fontId="6" fillId="37" borderId="23" xfId="0" applyNumberFormat="1" applyFont="1" applyFill="1" applyBorder="1" applyAlignment="1">
      <alignment horizontal="center" vertical="center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0" xfId="0" applyNumberFormat="1" applyFont="1" applyFill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0" fontId="15" fillId="37" borderId="0" xfId="0" applyFont="1" applyFill="1" applyAlignment="1">
      <alignment horizontal="center" vertical="center"/>
    </xf>
    <xf numFmtId="0" fontId="6" fillId="37" borderId="40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7" borderId="44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49" fontId="6" fillId="40" borderId="40" xfId="0" applyNumberFormat="1" applyFont="1" applyFill="1" applyBorder="1" applyAlignment="1">
      <alignment horizontal="center" vertical="center"/>
    </xf>
    <xf numFmtId="49" fontId="6" fillId="40" borderId="30" xfId="0" applyNumberFormat="1" applyFont="1" applyFill="1" applyBorder="1" applyAlignment="1">
      <alignment horizontal="center" vertical="center"/>
    </xf>
    <xf numFmtId="49" fontId="6" fillId="40" borderId="41" xfId="0" applyNumberFormat="1" applyFont="1" applyFill="1" applyBorder="1" applyAlignment="1">
      <alignment horizontal="center" vertical="center"/>
    </xf>
    <xf numFmtId="49" fontId="6" fillId="40" borderId="44" xfId="0" applyNumberFormat="1" applyFont="1" applyFill="1" applyBorder="1" applyAlignment="1">
      <alignment horizontal="center" vertical="center"/>
    </xf>
    <xf numFmtId="49" fontId="6" fillId="40" borderId="23" xfId="0" applyNumberFormat="1" applyFont="1" applyFill="1" applyBorder="1" applyAlignment="1">
      <alignment horizontal="center" vertical="center"/>
    </xf>
    <xf numFmtId="49" fontId="6" fillId="40" borderId="45" xfId="0" applyNumberFormat="1" applyFont="1" applyFill="1" applyBorder="1" applyAlignment="1">
      <alignment horizontal="center" vertical="center"/>
    </xf>
    <xf numFmtId="178" fontId="6" fillId="0" borderId="11" xfId="48" applyNumberFormat="1" applyFont="1" applyBorder="1" applyAlignment="1">
      <alignment horizontal="center" vertical="center"/>
    </xf>
    <xf numFmtId="178" fontId="6" fillId="0" borderId="12" xfId="48" applyNumberFormat="1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85" fontId="3" fillId="0" borderId="36" xfId="0" applyNumberFormat="1" applyFont="1" applyFill="1" applyBorder="1" applyAlignment="1">
      <alignment vertical="center"/>
    </xf>
    <xf numFmtId="185" fontId="3" fillId="0" borderId="48" xfId="0" applyNumberFormat="1" applyFont="1" applyFill="1" applyBorder="1" applyAlignment="1">
      <alignment vertical="center"/>
    </xf>
    <xf numFmtId="185" fontId="3" fillId="35" borderId="36" xfId="48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142875</xdr:rowOff>
    </xdr:from>
    <xdr:to>
      <xdr:col>5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39125" y="2971800"/>
          <a:ext cx="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76200</xdr:rowOff>
    </xdr:from>
    <xdr:to>
      <xdr:col>11</xdr:col>
      <xdr:colOff>619125</xdr:colOff>
      <xdr:row>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9172575" y="733425"/>
          <a:ext cx="6496050" cy="1390650"/>
        </a:xfrm>
        <a:prstGeom prst="wedgeRoundRectCallout">
          <a:avLst>
            <a:gd name="adj1" fmla="val -61500"/>
            <a:gd name="adj2" fmla="val 48444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「</a:t>
          </a:r>
          <a:r>
            <a:rPr lang="en-US" cap="none" sz="1800" b="1" i="0" u="none" baseline="0">
              <a:solidFill>
                <a:srgbClr val="FF0000"/>
              </a:solidFill>
            </a:rPr>
            <a:t>収支報告書」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・決算額　全て自動リンクの為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</a:t>
          </a:r>
          <a:r>
            <a:rPr lang="en-US" cap="none" sz="1800" b="1" i="0" u="none" baseline="0">
              <a:solidFill>
                <a:srgbClr val="FF0000"/>
              </a:solidFill>
            </a:rPr>
            <a:t>入力不要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・備　考　適宜入力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2</xdr:row>
      <xdr:rowOff>0</xdr:rowOff>
    </xdr:from>
    <xdr:to>
      <xdr:col>13</xdr:col>
      <xdr:colOff>276225</xdr:colOff>
      <xdr:row>13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7639050" y="333375"/>
          <a:ext cx="3181350" cy="2476500"/>
        </a:xfrm>
        <a:prstGeom prst="wedgeRoundRectCallout">
          <a:avLst>
            <a:gd name="adj1" fmla="val -81462"/>
            <a:gd name="adj2" fmla="val -25768"/>
          </a:avLst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シート入力方法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付　　英数字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・金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額　　英数字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・累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　　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自動計算エリア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の為、入力不要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・内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容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補足事項があれば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GR01\AppData\Local\Microsoft\Windows\Temporary%20Internet%20Files\Content.IE5\SFGVW9H3\Users\STGR01\AppData\Local\Microsoft\Windows\Temporary%20Internet%20Files\Content.IE5\1M4WV0P1\&#24859;&#30693;&#30476;&#26481;&#25903;&#37096;&#20250;&#35336;\&#9675;&#12288;&#21454;&#20837;&#12398;&#37096;&#12288;&#26126;&#3204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登録表"/>
      <sheetName val="①チーム負担金"/>
      <sheetName val="②チーム寄付金"/>
      <sheetName val="③加盟金"/>
      <sheetName val="④参加金"/>
      <sheetName val="⑤チーム登録金"/>
      <sheetName val="⑥登録金"/>
      <sheetName val="⑦頒布収入金"/>
      <sheetName val="⑧Ｂニュース代金"/>
      <sheetName val="⑨雑収入"/>
      <sheetName val="Sheet2"/>
      <sheetName val="Sheet4"/>
      <sheetName val="Sheet3"/>
    </sheetNames>
    <sheetDataSet>
      <sheetData sheetId="0">
        <row r="6">
          <cell r="B6" t="str">
            <v>愛知幸田ボーイズ</v>
          </cell>
        </row>
        <row r="7">
          <cell r="B7" t="str">
            <v>愛知豊川ボーイズ</v>
          </cell>
        </row>
        <row r="8">
          <cell r="B8" t="str">
            <v>イースト三河ボーイズ</v>
          </cell>
        </row>
        <row r="9">
          <cell r="B9" t="str">
            <v>オール豊川ボーイズ</v>
          </cell>
        </row>
        <row r="10">
          <cell r="B10" t="str">
            <v>岡崎ＯＢＢＣボーイズ</v>
          </cell>
        </row>
        <row r="11">
          <cell r="B11" t="str">
            <v>岡崎葵ボーイズ(小)</v>
          </cell>
        </row>
        <row r="12">
          <cell r="B12" t="str">
            <v>岡崎葵ボーイズ(中)</v>
          </cell>
        </row>
        <row r="13">
          <cell r="B13" t="str">
            <v>岡崎ボーイズ(中)</v>
          </cell>
        </row>
        <row r="14">
          <cell r="B14" t="str">
            <v>蒲郡名球ボーイズ</v>
          </cell>
        </row>
        <row r="15">
          <cell r="B15" t="str">
            <v>小坂井メッツボーイズ</v>
          </cell>
        </row>
        <row r="16">
          <cell r="B16" t="str">
            <v>桜丘中学ボーイズ</v>
          </cell>
        </row>
        <row r="17">
          <cell r="B17" t="str">
            <v>三州オーシャンボーイズ</v>
          </cell>
        </row>
        <row r="18">
          <cell r="B18" t="str">
            <v>新城ベアーズボーイズ(小)</v>
          </cell>
        </row>
        <row r="19">
          <cell r="B19" t="str">
            <v>新城ベアーズボーイズ(中)</v>
          </cell>
        </row>
        <row r="20">
          <cell r="B20" t="str">
            <v>豊川ドラゴンズボーイズ</v>
          </cell>
        </row>
        <row r="21">
          <cell r="B21" t="str">
            <v>豊川ビクトリーボーイズ</v>
          </cell>
        </row>
        <row r="22">
          <cell r="B22" t="str">
            <v>豊川フェニックスボーイズ</v>
          </cell>
        </row>
        <row r="23">
          <cell r="B23" t="str">
            <v>豊橋スカイラークスボーイズ</v>
          </cell>
        </row>
        <row r="24">
          <cell r="B24" t="str">
            <v>豊橋ボーイズクラブ</v>
          </cell>
        </row>
        <row r="25">
          <cell r="B25" t="str">
            <v>豊橋ユニオンズボーイズ</v>
          </cell>
        </row>
        <row r="26">
          <cell r="B26" t="str">
            <v>富士ボーイズ</v>
          </cell>
        </row>
        <row r="27">
          <cell r="B27" t="str">
            <v>穂の国ボーイズ</v>
          </cell>
        </row>
        <row r="28">
          <cell r="B28" t="str">
            <v>三河一宮ブラタイボーイズ</v>
          </cell>
        </row>
        <row r="29">
          <cell r="B29" t="str">
            <v>予備　1</v>
          </cell>
        </row>
        <row r="30">
          <cell r="B30" t="str">
            <v>予備　2</v>
          </cell>
        </row>
        <row r="31">
          <cell r="B31" t="str">
            <v>予備　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3:S52"/>
  <sheetViews>
    <sheetView zoomScalePageLayoutView="0" workbookViewId="0" topLeftCell="A4">
      <selection activeCell="I11" sqref="I11:J13"/>
    </sheetView>
  </sheetViews>
  <sheetFormatPr defaultColWidth="8.796875" defaultRowHeight="14.25"/>
  <cols>
    <col min="1" max="1" width="2" style="93" customWidth="1"/>
    <col min="2" max="2" width="20.8984375" style="93" customWidth="1"/>
    <col min="3" max="8" width="4.09765625" style="93" customWidth="1"/>
    <col min="9" max="9" width="21" style="93" customWidth="1"/>
    <col min="10" max="10" width="18" style="93" customWidth="1"/>
    <col min="11" max="11" width="10.296875" style="0" customWidth="1"/>
    <col min="12" max="12" width="16" style="99" hidden="1" customWidth="1"/>
    <col min="13" max="13" width="10.296875" style="99" hidden="1" customWidth="1"/>
    <col min="14" max="18" width="10.296875" style="0" hidden="1" customWidth="1"/>
    <col min="19" max="19" width="10.296875" style="88" hidden="1" customWidth="1"/>
    <col min="20" max="21" width="10.296875" style="0" hidden="1" customWidth="1"/>
    <col min="22" max="24" width="10.296875" style="0" customWidth="1"/>
  </cols>
  <sheetData>
    <row r="3" spans="1:10" ht="12.7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1" ht="13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89"/>
    </row>
    <row r="5" spans="1:11" ht="13.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89"/>
    </row>
    <row r="6" spans="1:19" ht="13.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89"/>
      <c r="N6" s="90"/>
      <c r="O6" s="90"/>
      <c r="P6" s="90"/>
      <c r="Q6" s="90"/>
      <c r="R6" s="90"/>
      <c r="S6" s="91"/>
    </row>
    <row r="7" spans="1:19" ht="13.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89"/>
      <c r="N7" s="90"/>
      <c r="O7" s="90"/>
      <c r="P7" s="90"/>
      <c r="Q7" s="90"/>
      <c r="R7" s="90"/>
      <c r="S7" s="91"/>
    </row>
    <row r="8" spans="1:19" ht="13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89"/>
      <c r="N8" s="90"/>
      <c r="O8" s="90"/>
      <c r="P8" s="90"/>
      <c r="Q8" s="90"/>
      <c r="R8" s="90"/>
      <c r="S8" s="91"/>
    </row>
    <row r="9" spans="1:19" ht="13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89"/>
      <c r="N9" s="90"/>
      <c r="O9" s="90"/>
      <c r="P9" s="90"/>
      <c r="Q9" s="90"/>
      <c r="R9" s="90"/>
      <c r="S9" s="91"/>
    </row>
    <row r="10" spans="14:19" ht="12.75" customHeight="1">
      <c r="N10" s="90"/>
      <c r="O10" s="90"/>
      <c r="P10" s="90"/>
      <c r="Q10" s="90"/>
      <c r="R10" s="90"/>
      <c r="S10" s="91"/>
    </row>
    <row r="11" spans="2:19" ht="13.5" customHeight="1">
      <c r="B11" s="156" t="s">
        <v>105</v>
      </c>
      <c r="C11" s="157"/>
      <c r="D11" s="157"/>
      <c r="E11" s="157"/>
      <c r="F11" s="157"/>
      <c r="G11" s="157"/>
      <c r="H11" s="157"/>
      <c r="I11" s="162" t="s">
        <v>156</v>
      </c>
      <c r="J11" s="163"/>
      <c r="K11" s="8"/>
      <c r="L11" s="104" t="s">
        <v>149</v>
      </c>
      <c r="M11" s="105" t="s">
        <v>107</v>
      </c>
      <c r="O11">
        <v>1</v>
      </c>
      <c r="P11" s="94">
        <v>1</v>
      </c>
      <c r="Q11" s="94">
        <v>1</v>
      </c>
      <c r="S11" s="88" t="s">
        <v>106</v>
      </c>
    </row>
    <row r="12" spans="2:19" ht="13.5" customHeight="1">
      <c r="B12" s="158"/>
      <c r="C12" s="159"/>
      <c r="D12" s="159"/>
      <c r="E12" s="159"/>
      <c r="F12" s="159"/>
      <c r="G12" s="159"/>
      <c r="H12" s="159"/>
      <c r="I12" s="164"/>
      <c r="J12" s="165"/>
      <c r="K12" s="8"/>
      <c r="L12" s="104" t="s">
        <v>150</v>
      </c>
      <c r="M12" s="105" t="s">
        <v>145</v>
      </c>
      <c r="O12">
        <v>2</v>
      </c>
      <c r="P12" s="94">
        <v>2</v>
      </c>
      <c r="Q12" s="94">
        <v>2</v>
      </c>
      <c r="S12" s="88" t="s">
        <v>108</v>
      </c>
    </row>
    <row r="13" spans="2:19" ht="13.5" customHeight="1">
      <c r="B13" s="160"/>
      <c r="C13" s="161"/>
      <c r="D13" s="161"/>
      <c r="E13" s="161"/>
      <c r="F13" s="161"/>
      <c r="G13" s="161"/>
      <c r="H13" s="161"/>
      <c r="I13" s="166"/>
      <c r="J13" s="167"/>
      <c r="K13" s="8"/>
      <c r="L13" s="104" t="s">
        <v>151</v>
      </c>
      <c r="M13" s="105" t="s">
        <v>147</v>
      </c>
      <c r="O13">
        <v>3</v>
      </c>
      <c r="P13" s="94">
        <v>3</v>
      </c>
      <c r="Q13" s="94">
        <v>3</v>
      </c>
      <c r="S13" s="88" t="s">
        <v>109</v>
      </c>
    </row>
    <row r="14" spans="12:19" ht="12.75">
      <c r="L14" s="104" t="s">
        <v>152</v>
      </c>
      <c r="M14" s="106" t="s">
        <v>115</v>
      </c>
      <c r="O14">
        <v>4</v>
      </c>
      <c r="P14" s="94">
        <v>4</v>
      </c>
      <c r="Q14" s="94">
        <v>4</v>
      </c>
      <c r="S14" s="88" t="s">
        <v>110</v>
      </c>
    </row>
    <row r="15" spans="12:19" ht="12.75">
      <c r="L15" s="104" t="s">
        <v>153</v>
      </c>
      <c r="M15" s="105" t="s">
        <v>126</v>
      </c>
      <c r="O15">
        <v>5</v>
      </c>
      <c r="P15" s="94">
        <v>5</v>
      </c>
      <c r="Q15" s="94">
        <v>5</v>
      </c>
      <c r="S15" s="88" t="s">
        <v>111</v>
      </c>
    </row>
    <row r="16" spans="2:19" ht="14.25" customHeight="1">
      <c r="B16" s="168" t="s">
        <v>112</v>
      </c>
      <c r="C16" s="156"/>
      <c r="D16" s="157"/>
      <c r="E16" s="157"/>
      <c r="F16" s="157"/>
      <c r="G16" s="157"/>
      <c r="H16" s="171"/>
      <c r="I16" s="174" t="s">
        <v>113</v>
      </c>
      <c r="J16" s="175"/>
      <c r="L16" s="104" t="s">
        <v>148</v>
      </c>
      <c r="M16" s="105" t="s">
        <v>146</v>
      </c>
      <c r="O16">
        <v>6</v>
      </c>
      <c r="P16" s="94">
        <v>6</v>
      </c>
      <c r="Q16" s="94">
        <v>6</v>
      </c>
      <c r="S16" s="88" t="s">
        <v>114</v>
      </c>
    </row>
    <row r="17" spans="2:19" ht="14.25" customHeight="1">
      <c r="B17" s="169"/>
      <c r="C17" s="158"/>
      <c r="D17" s="159"/>
      <c r="E17" s="159"/>
      <c r="F17" s="159"/>
      <c r="G17" s="159"/>
      <c r="H17" s="172"/>
      <c r="I17" s="174"/>
      <c r="J17" s="175"/>
      <c r="L17" s="104" t="s">
        <v>154</v>
      </c>
      <c r="M17" s="106" t="s">
        <v>140</v>
      </c>
      <c r="O17">
        <v>7</v>
      </c>
      <c r="P17" s="94">
        <v>7</v>
      </c>
      <c r="Q17" s="94">
        <v>7</v>
      </c>
      <c r="S17" s="88" t="s">
        <v>116</v>
      </c>
    </row>
    <row r="18" spans="2:19" ht="14.25" customHeight="1">
      <c r="B18" s="170"/>
      <c r="C18" s="160"/>
      <c r="D18" s="161"/>
      <c r="E18" s="161"/>
      <c r="F18" s="161"/>
      <c r="G18" s="161"/>
      <c r="H18" s="173"/>
      <c r="I18" s="174"/>
      <c r="J18" s="175"/>
      <c r="L18" s="107" t="s">
        <v>155</v>
      </c>
      <c r="M18" s="105" t="s">
        <v>144</v>
      </c>
      <c r="O18">
        <v>8</v>
      </c>
      <c r="P18" s="94">
        <v>8</v>
      </c>
      <c r="Q18" s="94">
        <v>8</v>
      </c>
      <c r="S18" s="88" t="s">
        <v>117</v>
      </c>
    </row>
    <row r="19" spans="2:19" ht="14.25" customHeight="1">
      <c r="B19" s="145" t="s">
        <v>118</v>
      </c>
      <c r="C19" s="146">
        <v>3</v>
      </c>
      <c r="D19" s="149" t="s">
        <v>119</v>
      </c>
      <c r="E19" s="152">
        <v>3</v>
      </c>
      <c r="F19" s="149" t="s">
        <v>120</v>
      </c>
      <c r="G19" s="152">
        <v>3</v>
      </c>
      <c r="H19" s="140" t="s">
        <v>121</v>
      </c>
      <c r="I19" s="143"/>
      <c r="J19" s="144"/>
      <c r="L19" s="97"/>
      <c r="M19" s="101"/>
      <c r="O19">
        <v>9</v>
      </c>
      <c r="P19" s="94">
        <v>9</v>
      </c>
      <c r="Q19" s="94">
        <v>9</v>
      </c>
      <c r="S19" s="88" t="s">
        <v>122</v>
      </c>
    </row>
    <row r="20" spans="2:19" ht="14.25" customHeight="1">
      <c r="B20" s="145"/>
      <c r="C20" s="147"/>
      <c r="D20" s="150"/>
      <c r="E20" s="153"/>
      <c r="F20" s="150"/>
      <c r="G20" s="153"/>
      <c r="H20" s="141"/>
      <c r="I20" s="143"/>
      <c r="J20" s="144"/>
      <c r="L20" s="97"/>
      <c r="M20" s="102"/>
      <c r="O20">
        <v>10</v>
      </c>
      <c r="P20" s="94">
        <v>10</v>
      </c>
      <c r="Q20" s="94">
        <v>10</v>
      </c>
      <c r="S20" s="88" t="s">
        <v>123</v>
      </c>
    </row>
    <row r="21" spans="2:19" ht="14.25" customHeight="1">
      <c r="B21" s="145"/>
      <c r="C21" s="148"/>
      <c r="D21" s="151"/>
      <c r="E21" s="154"/>
      <c r="F21" s="151"/>
      <c r="G21" s="154"/>
      <c r="H21" s="142"/>
      <c r="I21" s="143"/>
      <c r="J21" s="144"/>
      <c r="L21" s="97"/>
      <c r="M21" s="100"/>
      <c r="P21" s="94">
        <v>11</v>
      </c>
      <c r="Q21" s="94">
        <v>11</v>
      </c>
      <c r="S21" s="88" t="s">
        <v>124</v>
      </c>
    </row>
    <row r="22" spans="2:19" ht="14.25" customHeight="1">
      <c r="B22" s="145" t="s">
        <v>125</v>
      </c>
      <c r="C22" s="146">
        <v>3</v>
      </c>
      <c r="D22" s="149" t="s">
        <v>119</v>
      </c>
      <c r="E22" s="152">
        <v>3</v>
      </c>
      <c r="F22" s="149" t="s">
        <v>120</v>
      </c>
      <c r="G22" s="152">
        <v>3</v>
      </c>
      <c r="H22" s="140" t="s">
        <v>121</v>
      </c>
      <c r="I22" s="143"/>
      <c r="J22" s="144"/>
      <c r="L22" s="97"/>
      <c r="M22" s="100"/>
      <c r="P22" s="94">
        <v>12</v>
      </c>
      <c r="Q22" s="94">
        <v>12</v>
      </c>
      <c r="S22" s="88" t="s">
        <v>127</v>
      </c>
    </row>
    <row r="23" spans="2:19" ht="14.25" customHeight="1">
      <c r="B23" s="145"/>
      <c r="C23" s="147"/>
      <c r="D23" s="150"/>
      <c r="E23" s="153"/>
      <c r="F23" s="150"/>
      <c r="G23" s="153"/>
      <c r="H23" s="141"/>
      <c r="I23" s="143"/>
      <c r="J23" s="144"/>
      <c r="L23" s="97"/>
      <c r="M23" s="100"/>
      <c r="P23" s="94"/>
      <c r="Q23" s="94">
        <v>13</v>
      </c>
      <c r="S23" s="88" t="s">
        <v>128</v>
      </c>
    </row>
    <row r="24" spans="2:19" ht="14.25" customHeight="1">
      <c r="B24" s="145"/>
      <c r="C24" s="148"/>
      <c r="D24" s="151"/>
      <c r="E24" s="154"/>
      <c r="F24" s="151"/>
      <c r="G24" s="154"/>
      <c r="H24" s="142"/>
      <c r="I24" s="143"/>
      <c r="J24" s="144"/>
      <c r="L24" s="98"/>
      <c r="M24" s="100"/>
      <c r="P24" s="94"/>
      <c r="Q24" s="94">
        <v>14</v>
      </c>
      <c r="S24" s="88" t="s">
        <v>129</v>
      </c>
    </row>
    <row r="25" spans="2:19" ht="14.25">
      <c r="B25" s="95"/>
      <c r="C25" s="95"/>
      <c r="D25" s="95"/>
      <c r="E25" s="95"/>
      <c r="F25" s="95"/>
      <c r="G25" s="95"/>
      <c r="H25" s="95"/>
      <c r="M25" s="101"/>
      <c r="P25" s="94"/>
      <c r="Q25" s="94">
        <v>15</v>
      </c>
      <c r="S25" s="88" t="s">
        <v>130</v>
      </c>
    </row>
    <row r="26" spans="2:19" ht="14.25" customHeight="1">
      <c r="B26" s="129"/>
      <c r="C26" s="130"/>
      <c r="D26" s="130"/>
      <c r="E26" s="130"/>
      <c r="F26" s="130"/>
      <c r="G26" s="130"/>
      <c r="H26" s="131"/>
      <c r="M26" s="101"/>
      <c r="P26" s="94"/>
      <c r="Q26" s="94">
        <v>16</v>
      </c>
      <c r="S26" s="88" t="s">
        <v>131</v>
      </c>
    </row>
    <row r="27" spans="2:19" ht="14.25" customHeight="1">
      <c r="B27" s="132"/>
      <c r="C27" s="133"/>
      <c r="D27" s="133"/>
      <c r="E27" s="133"/>
      <c r="F27" s="133"/>
      <c r="G27" s="133"/>
      <c r="H27" s="134"/>
      <c r="M27" s="100"/>
      <c r="P27" s="94"/>
      <c r="Q27" s="94">
        <v>17</v>
      </c>
      <c r="S27" s="88" t="s">
        <v>132</v>
      </c>
    </row>
    <row r="28" spans="2:19" ht="14.25" customHeight="1">
      <c r="B28" s="135"/>
      <c r="C28" s="136"/>
      <c r="D28" s="136"/>
      <c r="E28" s="136"/>
      <c r="F28" s="136"/>
      <c r="G28" s="136"/>
      <c r="H28" s="137"/>
      <c r="I28" s="93" t="s">
        <v>133</v>
      </c>
      <c r="M28" s="102"/>
      <c r="P28" s="94"/>
      <c r="Q28" s="94">
        <v>18</v>
      </c>
      <c r="S28" s="88" t="s">
        <v>134</v>
      </c>
    </row>
    <row r="29" spans="13:19" ht="13.5" customHeight="1">
      <c r="M29" s="101"/>
      <c r="P29" s="94"/>
      <c r="Q29" s="94">
        <v>19</v>
      </c>
      <c r="S29" s="88" t="s">
        <v>135</v>
      </c>
    </row>
    <row r="30" spans="3:19" ht="12.75">
      <c r="C30" s="138" t="s">
        <v>136</v>
      </c>
      <c r="D30" s="138"/>
      <c r="E30" s="138"/>
      <c r="F30" s="138"/>
      <c r="G30" s="138"/>
      <c r="H30" s="138"/>
      <c r="I30" s="138"/>
      <c r="L30" s="103"/>
      <c r="M30" s="102"/>
      <c r="P30" s="94"/>
      <c r="Q30" s="94">
        <v>20</v>
      </c>
      <c r="S30" s="88" t="s">
        <v>137</v>
      </c>
    </row>
    <row r="31" spans="3:19" ht="12.75">
      <c r="C31" s="139"/>
      <c r="D31" s="139"/>
      <c r="E31" s="139"/>
      <c r="F31" s="139"/>
      <c r="G31" s="139"/>
      <c r="H31" s="139"/>
      <c r="I31" s="139"/>
      <c r="L31" s="101"/>
      <c r="M31" s="101"/>
      <c r="P31" s="94"/>
      <c r="Q31" s="94">
        <v>21</v>
      </c>
      <c r="S31" s="88" t="s">
        <v>138</v>
      </c>
    </row>
    <row r="32" spans="3:19" ht="12.75">
      <c r="C32" s="139"/>
      <c r="D32" s="139"/>
      <c r="E32" s="139"/>
      <c r="F32" s="139"/>
      <c r="G32" s="139"/>
      <c r="H32" s="139"/>
      <c r="I32" s="139"/>
      <c r="L32" s="103"/>
      <c r="M32" s="102"/>
      <c r="P32" s="94"/>
      <c r="Q32" s="94">
        <v>22</v>
      </c>
      <c r="S32" s="88" t="s">
        <v>139</v>
      </c>
    </row>
    <row r="33" spans="3:19" ht="12.75">
      <c r="C33" s="139"/>
      <c r="D33" s="139"/>
      <c r="E33" s="139"/>
      <c r="F33" s="139"/>
      <c r="G33" s="139"/>
      <c r="H33" s="139"/>
      <c r="I33" s="139"/>
      <c r="L33" s="103"/>
      <c r="M33" s="100"/>
      <c r="P33" s="94"/>
      <c r="Q33" s="94">
        <v>23</v>
      </c>
      <c r="S33" s="88" t="s">
        <v>141</v>
      </c>
    </row>
    <row r="34" spans="3:19" ht="12.75">
      <c r="C34" s="139"/>
      <c r="D34" s="139"/>
      <c r="E34" s="139"/>
      <c r="F34" s="139"/>
      <c r="G34" s="139"/>
      <c r="H34" s="139"/>
      <c r="I34" s="139"/>
      <c r="L34" s="101"/>
      <c r="M34" s="101"/>
      <c r="P34" s="94"/>
      <c r="Q34" s="94">
        <v>24</v>
      </c>
      <c r="S34" s="88" t="s">
        <v>142</v>
      </c>
    </row>
    <row r="35" spans="3:19" ht="12.75">
      <c r="C35" s="139"/>
      <c r="D35" s="139"/>
      <c r="E35" s="139"/>
      <c r="F35" s="139"/>
      <c r="G35" s="139"/>
      <c r="H35" s="139"/>
      <c r="I35" s="139"/>
      <c r="L35" s="103"/>
      <c r="M35" s="100"/>
      <c r="Q35" s="94">
        <v>25</v>
      </c>
      <c r="S35" s="88" t="s">
        <v>143</v>
      </c>
    </row>
    <row r="36" spans="3:19" ht="12.75">
      <c r="C36" s="139"/>
      <c r="D36" s="139"/>
      <c r="E36" s="139"/>
      <c r="F36" s="139"/>
      <c r="G36" s="139"/>
      <c r="H36" s="139"/>
      <c r="I36" s="139"/>
      <c r="L36" s="103"/>
      <c r="M36" s="100"/>
      <c r="Q36" s="94">
        <v>26</v>
      </c>
      <c r="S36" s="96"/>
    </row>
    <row r="37" spans="3:17" ht="12.75">
      <c r="C37" s="139"/>
      <c r="D37" s="139"/>
      <c r="E37" s="139"/>
      <c r="F37" s="139"/>
      <c r="G37" s="139"/>
      <c r="H37" s="139"/>
      <c r="I37" s="139"/>
      <c r="L37" s="101"/>
      <c r="M37" s="101"/>
      <c r="Q37" s="94">
        <v>27</v>
      </c>
    </row>
    <row r="38" spans="3:17" ht="12.75">
      <c r="C38" s="139"/>
      <c r="D38" s="139"/>
      <c r="E38" s="139"/>
      <c r="F38" s="139"/>
      <c r="G38" s="139"/>
      <c r="H38" s="139"/>
      <c r="I38" s="139"/>
      <c r="L38" s="101"/>
      <c r="M38" s="101"/>
      <c r="Q38" s="94">
        <v>28</v>
      </c>
    </row>
    <row r="39" spans="3:17" ht="12.75">
      <c r="C39" s="139"/>
      <c r="D39" s="139"/>
      <c r="E39" s="139"/>
      <c r="F39" s="139"/>
      <c r="G39" s="139"/>
      <c r="H39" s="139"/>
      <c r="I39" s="139"/>
      <c r="L39" s="103"/>
      <c r="M39" s="102"/>
      <c r="Q39" s="94">
        <v>29</v>
      </c>
    </row>
    <row r="40" spans="3:17" ht="12.75">
      <c r="C40" s="139"/>
      <c r="D40" s="139"/>
      <c r="E40" s="139"/>
      <c r="F40" s="139"/>
      <c r="G40" s="139"/>
      <c r="H40" s="139"/>
      <c r="I40" s="139"/>
      <c r="L40" s="101"/>
      <c r="M40" s="101"/>
      <c r="Q40" s="94">
        <v>30</v>
      </c>
    </row>
    <row r="41" spans="3:17" ht="12.75">
      <c r="C41" s="139"/>
      <c r="D41" s="139"/>
      <c r="E41" s="139"/>
      <c r="F41" s="139"/>
      <c r="G41" s="139"/>
      <c r="H41" s="139"/>
      <c r="I41" s="139"/>
      <c r="Q41" s="94">
        <v>31</v>
      </c>
    </row>
    <row r="42" spans="3:13" ht="12.75">
      <c r="C42" s="139"/>
      <c r="D42" s="139"/>
      <c r="E42" s="139"/>
      <c r="F42" s="139"/>
      <c r="G42" s="139"/>
      <c r="H42" s="139"/>
      <c r="I42" s="139"/>
      <c r="L42" s="103"/>
      <c r="M42" s="100"/>
    </row>
    <row r="43" spans="3:13" ht="12.75">
      <c r="C43" s="139"/>
      <c r="D43" s="139"/>
      <c r="E43" s="139"/>
      <c r="F43" s="139"/>
      <c r="G43" s="139"/>
      <c r="H43" s="139"/>
      <c r="I43" s="139"/>
      <c r="L43" s="103"/>
      <c r="M43" s="100"/>
    </row>
    <row r="45" spans="12:13" ht="12.75">
      <c r="L45" s="103"/>
      <c r="M45" s="100"/>
    </row>
    <row r="46" ht="12.75">
      <c r="M46" s="100"/>
    </row>
    <row r="47" ht="12.75">
      <c r="M47" s="100"/>
    </row>
    <row r="48" ht="12.75">
      <c r="M48" s="100"/>
    </row>
    <row r="49" ht="12.75">
      <c r="M49" s="100"/>
    </row>
    <row r="50" ht="12.75">
      <c r="M50" s="100"/>
    </row>
    <row r="51" ht="12.75">
      <c r="M51" s="100"/>
    </row>
    <row r="52" ht="12.75">
      <c r="M52" s="100"/>
    </row>
  </sheetData>
  <sheetProtection/>
  <mergeCells count="23">
    <mergeCell ref="A3:J7"/>
    <mergeCell ref="B11:H13"/>
    <mergeCell ref="I11:J13"/>
    <mergeCell ref="B16:B18"/>
    <mergeCell ref="C16:H18"/>
    <mergeCell ref="I16:J18"/>
    <mergeCell ref="H22:H24"/>
    <mergeCell ref="B19:B21"/>
    <mergeCell ref="C19:C21"/>
    <mergeCell ref="D19:D21"/>
    <mergeCell ref="E19:E21"/>
    <mergeCell ref="F19:F21"/>
    <mergeCell ref="G19:G21"/>
    <mergeCell ref="B26:H28"/>
    <mergeCell ref="C30:I43"/>
    <mergeCell ref="H19:H21"/>
    <mergeCell ref="I19:J24"/>
    <mergeCell ref="B22:B24"/>
    <mergeCell ref="C22:C24"/>
    <mergeCell ref="D22:D24"/>
    <mergeCell ref="E22:E24"/>
    <mergeCell ref="F22:F24"/>
    <mergeCell ref="G22:G24"/>
  </mergeCells>
  <dataValidations count="6">
    <dataValidation type="list" allowBlank="1" showInputMessage="1" showErrorMessage="1" sqref="C19:C24">
      <formula1>$O$11:$O$20</formula1>
    </dataValidation>
    <dataValidation type="list" showInputMessage="1" showErrorMessage="1" sqref="C16">
      <formula1>$S$11:$S$36</formula1>
    </dataValidation>
    <dataValidation type="list" allowBlank="1" showInputMessage="1" showErrorMessage="1" sqref="E19:E24">
      <formula1>$P$11:$P$22</formula1>
    </dataValidation>
    <dataValidation type="list" allowBlank="1" showInputMessage="1" showErrorMessage="1" sqref="G19:G24">
      <formula1>$Q$11:$Q$41</formula1>
    </dataValidation>
    <dataValidation type="list" allowBlank="1" showInputMessage="1" showErrorMessage="1" sqref="I11:J13">
      <formula1>$L$11:$L$20</formula1>
    </dataValidation>
    <dataValidation type="list" allowBlank="1" showInputMessage="1" showErrorMessage="1" sqref="K11:K13">
      <formula1>$L$12:$L$20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L46"/>
  <sheetViews>
    <sheetView zoomScalePageLayoutView="0" workbookViewId="0" topLeftCell="A1">
      <pane ySplit="6" topLeftCell="A7" activePane="bottomLeft" state="frozen"/>
      <selection pane="topLeft" activeCell="M23" sqref="M23"/>
      <selection pane="bottomLeft" activeCell="O31" sqref="O31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51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19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M13" sqref="M13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52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19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M13" sqref="M13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53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19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Q33" sqref="Q33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54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19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pane ySplit="6" topLeftCell="A25" activePane="bottomLeft" state="frozen"/>
      <selection pane="topLeft" activeCell="M13" sqref="M13"/>
      <selection pane="bottomLeft" activeCell="M13" sqref="M1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41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11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11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12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12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12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12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12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12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12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12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12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12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12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12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12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12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12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12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12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12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12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12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12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12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12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12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12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12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12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12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12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12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12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12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G5:G6"/>
    <mergeCell ref="B5:D6"/>
    <mergeCell ref="E5:E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M13" sqref="M1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2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4.8984375" style="2" customWidth="1"/>
    <col min="13" max="16384" width="12.296875" style="2" customWidth="1"/>
  </cols>
  <sheetData>
    <row r="1" spans="2:4" ht="17.25" customHeight="1">
      <c r="B1" s="3" t="s">
        <v>18</v>
      </c>
      <c r="C1" s="3"/>
      <c r="D1" s="3"/>
    </row>
    <row r="2" spans="2:4" ht="9" customHeight="1">
      <c r="B2" s="3"/>
      <c r="C2" s="3"/>
      <c r="D2" s="3"/>
    </row>
    <row r="3" spans="2:6" ht="17.25" customHeight="1">
      <c r="B3" s="55" t="s">
        <v>56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0" ht="17.25" customHeight="1">
      <c r="B7" s="12"/>
      <c r="C7" s="13" t="s">
        <v>17</v>
      </c>
      <c r="D7" s="14"/>
      <c r="E7" s="7"/>
      <c r="F7" s="15">
        <f>IF(E7="","",E7)</f>
      </c>
      <c r="G7" s="26"/>
      <c r="J7" s="6" t="str">
        <f>'[1]チーム登録表'!$B6</f>
        <v>愛知幸田ボーイズ</v>
      </c>
    </row>
    <row r="8" spans="2:10" ht="17.25" customHeight="1">
      <c r="B8" s="12"/>
      <c r="C8" s="13" t="s">
        <v>16</v>
      </c>
      <c r="D8" s="14"/>
      <c r="E8" s="7"/>
      <c r="F8" s="15">
        <f>IF(E8="","",F7+E8)</f>
      </c>
      <c r="G8" s="26"/>
      <c r="J8" s="6" t="str">
        <f>'[1]チーム登録表'!$B7</f>
        <v>愛知豊川ボーイズ</v>
      </c>
    </row>
    <row r="9" spans="2:10" ht="17.25" customHeight="1">
      <c r="B9" s="12"/>
      <c r="C9" s="13" t="s">
        <v>13</v>
      </c>
      <c r="D9" s="14"/>
      <c r="E9" s="7"/>
      <c r="F9" s="15">
        <f>IF(E9="","",F8+E9)</f>
      </c>
      <c r="G9" s="26"/>
      <c r="J9" s="6" t="str">
        <f>'[1]チーム登録表'!$B8</f>
        <v>イースト三河ボーイズ</v>
      </c>
    </row>
    <row r="10" spans="2:10" ht="17.25" customHeight="1">
      <c r="B10" s="12"/>
      <c r="C10" s="13" t="s">
        <v>13</v>
      </c>
      <c r="D10" s="14"/>
      <c r="E10" s="7"/>
      <c r="F10" s="15">
        <f aca="true" t="shared" si="0" ref="F10:F44">IF(E10="","",F9+E10)</f>
      </c>
      <c r="G10" s="26"/>
      <c r="J10" s="6" t="str">
        <f>'[1]チーム登録表'!$B9</f>
        <v>オール豊川ボーイズ</v>
      </c>
    </row>
    <row r="11" spans="2:10" ht="17.25" customHeight="1">
      <c r="B11" s="12"/>
      <c r="C11" s="13" t="s">
        <v>13</v>
      </c>
      <c r="D11" s="14"/>
      <c r="E11" s="7"/>
      <c r="F11" s="15">
        <f t="shared" si="0"/>
      </c>
      <c r="G11" s="26"/>
      <c r="J11" s="6" t="str">
        <f>'[1]チーム登録表'!$B10</f>
        <v>岡崎ＯＢＢＣボーイズ</v>
      </c>
    </row>
    <row r="12" spans="2:10" ht="17.25" customHeight="1">
      <c r="B12" s="12"/>
      <c r="C12" s="13" t="s">
        <v>13</v>
      </c>
      <c r="D12" s="14"/>
      <c r="E12" s="7"/>
      <c r="F12" s="15">
        <f t="shared" si="0"/>
      </c>
      <c r="G12" s="26"/>
      <c r="J12" s="6" t="str">
        <f>'[1]チーム登録表'!$B11</f>
        <v>岡崎葵ボーイズ(小)</v>
      </c>
    </row>
    <row r="13" spans="2:10" ht="17.25" customHeight="1">
      <c r="B13" s="12"/>
      <c r="C13" s="13" t="s">
        <v>13</v>
      </c>
      <c r="D13" s="14"/>
      <c r="E13" s="7"/>
      <c r="F13" s="15">
        <f t="shared" si="0"/>
      </c>
      <c r="G13" s="26"/>
      <c r="J13" s="6" t="str">
        <f>'[1]チーム登録表'!$B12</f>
        <v>岡崎葵ボーイズ(中)</v>
      </c>
    </row>
    <row r="14" spans="2:10" ht="17.25" customHeight="1">
      <c r="B14" s="12"/>
      <c r="C14" s="13" t="s">
        <v>13</v>
      </c>
      <c r="D14" s="14"/>
      <c r="E14" s="7"/>
      <c r="F14" s="15">
        <f t="shared" si="0"/>
      </c>
      <c r="G14" s="26"/>
      <c r="J14" s="6" t="str">
        <f>'[1]チーム登録表'!$B13</f>
        <v>岡崎ボーイズ(中)</v>
      </c>
    </row>
    <row r="15" spans="2:10" ht="17.25" customHeight="1">
      <c r="B15" s="12"/>
      <c r="C15" s="13" t="s">
        <v>13</v>
      </c>
      <c r="D15" s="14"/>
      <c r="E15" s="7"/>
      <c r="F15" s="15">
        <f t="shared" si="0"/>
      </c>
      <c r="G15" s="26"/>
      <c r="J15" s="6" t="str">
        <f>'[1]チーム登録表'!$B14</f>
        <v>蒲郡名球ボーイズ</v>
      </c>
    </row>
    <row r="16" spans="2:10" ht="17.25" customHeight="1">
      <c r="B16" s="12"/>
      <c r="C16" s="13" t="s">
        <v>13</v>
      </c>
      <c r="D16" s="14"/>
      <c r="E16" s="7"/>
      <c r="F16" s="15">
        <f t="shared" si="0"/>
      </c>
      <c r="G16" s="26"/>
      <c r="J16" s="6" t="str">
        <f>'[1]チーム登録表'!$B15</f>
        <v>小坂井メッツボーイズ</v>
      </c>
    </row>
    <row r="17" spans="2:10" ht="17.25" customHeight="1">
      <c r="B17" s="12"/>
      <c r="C17" s="13" t="s">
        <v>13</v>
      </c>
      <c r="D17" s="14"/>
      <c r="E17" s="7"/>
      <c r="F17" s="15">
        <f t="shared" si="0"/>
      </c>
      <c r="G17" s="26"/>
      <c r="J17" s="6" t="str">
        <f>'[1]チーム登録表'!$B16</f>
        <v>桜丘中学ボーイズ</v>
      </c>
    </row>
    <row r="18" spans="2:10" ht="17.25" customHeight="1">
      <c r="B18" s="12"/>
      <c r="C18" s="13" t="s">
        <v>13</v>
      </c>
      <c r="D18" s="14"/>
      <c r="E18" s="7"/>
      <c r="F18" s="15">
        <f t="shared" si="0"/>
      </c>
      <c r="G18" s="26"/>
      <c r="J18" s="6" t="str">
        <f>'[1]チーム登録表'!$B17</f>
        <v>三州オーシャンボーイズ</v>
      </c>
    </row>
    <row r="19" spans="2:10" ht="17.25" customHeight="1">
      <c r="B19" s="12"/>
      <c r="C19" s="13" t="s">
        <v>13</v>
      </c>
      <c r="D19" s="14"/>
      <c r="E19" s="7"/>
      <c r="F19" s="15">
        <f t="shared" si="0"/>
      </c>
      <c r="G19" s="26"/>
      <c r="J19" s="6" t="str">
        <f>'[1]チーム登録表'!$B18</f>
        <v>新城ベアーズボーイズ(小)</v>
      </c>
    </row>
    <row r="20" spans="2:10" ht="17.25" customHeight="1">
      <c r="B20" s="12"/>
      <c r="C20" s="13" t="s">
        <v>13</v>
      </c>
      <c r="D20" s="14"/>
      <c r="E20" s="7"/>
      <c r="F20" s="15">
        <f t="shared" si="0"/>
      </c>
      <c r="G20" s="26"/>
      <c r="J20" s="6" t="str">
        <f>'[1]チーム登録表'!$B19</f>
        <v>新城ベアーズボーイズ(中)</v>
      </c>
    </row>
    <row r="21" spans="2:10" ht="17.25" customHeight="1">
      <c r="B21" s="12"/>
      <c r="C21" s="13" t="s">
        <v>13</v>
      </c>
      <c r="D21" s="14"/>
      <c r="E21" s="7"/>
      <c r="F21" s="15">
        <f t="shared" si="0"/>
      </c>
      <c r="G21" s="26"/>
      <c r="J21" s="6" t="str">
        <f>'[1]チーム登録表'!$B20</f>
        <v>豊川ドラゴンズボーイズ</v>
      </c>
    </row>
    <row r="22" spans="2:10" ht="17.25" customHeight="1">
      <c r="B22" s="12"/>
      <c r="C22" s="13" t="s">
        <v>13</v>
      </c>
      <c r="D22" s="14"/>
      <c r="E22" s="7"/>
      <c r="F22" s="15">
        <f t="shared" si="0"/>
      </c>
      <c r="G22" s="26"/>
      <c r="J22" s="6" t="str">
        <f>'[1]チーム登録表'!$B21</f>
        <v>豊川ビクトリーボーイズ</v>
      </c>
    </row>
    <row r="23" spans="2:10" ht="17.25" customHeight="1">
      <c r="B23" s="12"/>
      <c r="C23" s="13" t="s">
        <v>13</v>
      </c>
      <c r="D23" s="14"/>
      <c r="E23" s="7"/>
      <c r="F23" s="15">
        <f t="shared" si="0"/>
      </c>
      <c r="G23" s="26"/>
      <c r="J23" s="6" t="str">
        <f>'[1]チーム登録表'!$B22</f>
        <v>豊川フェニックスボーイズ</v>
      </c>
    </row>
    <row r="24" spans="2:10" ht="17.25" customHeight="1">
      <c r="B24" s="12"/>
      <c r="C24" s="13" t="s">
        <v>13</v>
      </c>
      <c r="D24" s="14"/>
      <c r="E24" s="7"/>
      <c r="F24" s="15">
        <f t="shared" si="0"/>
      </c>
      <c r="G24" s="26"/>
      <c r="J24" s="6" t="str">
        <f>'[1]チーム登録表'!$B23</f>
        <v>豊橋スカイラークスボーイズ</v>
      </c>
    </row>
    <row r="25" spans="2:10" ht="17.25" customHeight="1">
      <c r="B25" s="12"/>
      <c r="C25" s="13" t="s">
        <v>13</v>
      </c>
      <c r="D25" s="14"/>
      <c r="E25" s="7"/>
      <c r="F25" s="15">
        <f t="shared" si="0"/>
      </c>
      <c r="G25" s="26"/>
      <c r="J25" s="6" t="str">
        <f>'[1]チーム登録表'!$B24</f>
        <v>豊橋ボーイズクラブ</v>
      </c>
    </row>
    <row r="26" spans="2:10" ht="17.25" customHeight="1">
      <c r="B26" s="12"/>
      <c r="C26" s="13" t="s">
        <v>13</v>
      </c>
      <c r="D26" s="14"/>
      <c r="E26" s="7"/>
      <c r="F26" s="15">
        <f t="shared" si="0"/>
      </c>
      <c r="G26" s="26"/>
      <c r="J26" s="6" t="str">
        <f>'[1]チーム登録表'!$B25</f>
        <v>豊橋ユニオンズボーイズ</v>
      </c>
    </row>
    <row r="27" spans="2:10" ht="17.25" customHeight="1">
      <c r="B27" s="12"/>
      <c r="C27" s="13" t="s">
        <v>13</v>
      </c>
      <c r="D27" s="14"/>
      <c r="E27" s="7"/>
      <c r="F27" s="15">
        <f t="shared" si="0"/>
      </c>
      <c r="G27" s="26"/>
      <c r="J27" s="6" t="str">
        <f>'[1]チーム登録表'!$B26</f>
        <v>富士ボーイズ</v>
      </c>
    </row>
    <row r="28" spans="2:10" ht="17.25" customHeight="1">
      <c r="B28" s="12"/>
      <c r="C28" s="13" t="s">
        <v>13</v>
      </c>
      <c r="D28" s="14"/>
      <c r="E28" s="7"/>
      <c r="F28" s="15">
        <f t="shared" si="0"/>
      </c>
      <c r="G28" s="26"/>
      <c r="J28" s="6" t="str">
        <f>'[1]チーム登録表'!$B27</f>
        <v>穂の国ボーイズ</v>
      </c>
    </row>
    <row r="29" spans="2:10" ht="17.25" customHeight="1">
      <c r="B29" s="12"/>
      <c r="C29" s="13" t="s">
        <v>13</v>
      </c>
      <c r="D29" s="14"/>
      <c r="E29" s="7"/>
      <c r="F29" s="15">
        <f t="shared" si="0"/>
      </c>
      <c r="G29" s="26"/>
      <c r="J29" s="6" t="str">
        <f>'[1]チーム登録表'!$B28</f>
        <v>三河一宮ブラタイボーイズ</v>
      </c>
    </row>
    <row r="30" spans="2:10" ht="17.25" customHeight="1">
      <c r="B30" s="12"/>
      <c r="C30" s="13" t="s">
        <v>13</v>
      </c>
      <c r="D30" s="14"/>
      <c r="E30" s="7"/>
      <c r="F30" s="15">
        <f t="shared" si="0"/>
      </c>
      <c r="G30" s="26"/>
      <c r="J30" s="6" t="str">
        <f>'[1]チーム登録表'!$B29</f>
        <v>予備　1</v>
      </c>
    </row>
    <row r="31" spans="2:10" ht="17.25" customHeight="1">
      <c r="B31" s="12"/>
      <c r="C31" s="13" t="s">
        <v>13</v>
      </c>
      <c r="D31" s="14"/>
      <c r="E31" s="7"/>
      <c r="F31" s="15">
        <f t="shared" si="0"/>
      </c>
      <c r="G31" s="26"/>
      <c r="J31" s="6" t="str">
        <f>'[1]チーム登録表'!$B30</f>
        <v>予備　2</v>
      </c>
    </row>
    <row r="32" spans="2:10" ht="17.25" customHeight="1">
      <c r="B32" s="12"/>
      <c r="C32" s="13" t="s">
        <v>13</v>
      </c>
      <c r="D32" s="14"/>
      <c r="E32" s="7"/>
      <c r="F32" s="15">
        <f t="shared" si="0"/>
      </c>
      <c r="G32" s="26"/>
      <c r="J32" s="6" t="str">
        <f>'[1]チーム登録表'!$B31</f>
        <v>予備　3</v>
      </c>
    </row>
    <row r="33" spans="2:7" ht="17.25" customHeight="1">
      <c r="B33" s="12"/>
      <c r="C33" s="13" t="s">
        <v>13</v>
      </c>
      <c r="D33" s="14"/>
      <c r="E33" s="7"/>
      <c r="F33" s="15">
        <f t="shared" si="0"/>
      </c>
      <c r="G33" s="26"/>
    </row>
    <row r="34" spans="2:7" ht="17.25" customHeight="1">
      <c r="B34" s="12"/>
      <c r="C34" s="13" t="s">
        <v>13</v>
      </c>
      <c r="D34" s="14"/>
      <c r="E34" s="7"/>
      <c r="F34" s="15">
        <f t="shared" si="0"/>
      </c>
      <c r="G34" s="26"/>
    </row>
    <row r="35" spans="2:7" ht="17.25" customHeight="1">
      <c r="B35" s="12"/>
      <c r="C35" s="13" t="s">
        <v>13</v>
      </c>
      <c r="D35" s="14"/>
      <c r="E35" s="7"/>
      <c r="F35" s="15">
        <f t="shared" si="0"/>
      </c>
      <c r="G35" s="26"/>
    </row>
    <row r="36" spans="2:7" ht="17.25" customHeight="1">
      <c r="B36" s="12"/>
      <c r="C36" s="13" t="s">
        <v>13</v>
      </c>
      <c r="D36" s="14"/>
      <c r="E36" s="7"/>
      <c r="F36" s="15">
        <f t="shared" si="0"/>
      </c>
      <c r="G36" s="26"/>
    </row>
    <row r="37" spans="2:7" ht="17.25" customHeight="1">
      <c r="B37" s="12"/>
      <c r="C37" s="13" t="s">
        <v>13</v>
      </c>
      <c r="D37" s="14"/>
      <c r="E37" s="7"/>
      <c r="F37" s="15">
        <f t="shared" si="0"/>
      </c>
      <c r="G37" s="26"/>
    </row>
    <row r="38" spans="2:7" ht="17.25" customHeight="1">
      <c r="B38" s="12"/>
      <c r="C38" s="13" t="s">
        <v>13</v>
      </c>
      <c r="D38" s="14"/>
      <c r="E38" s="7"/>
      <c r="F38" s="15">
        <f t="shared" si="0"/>
      </c>
      <c r="G38" s="26"/>
    </row>
    <row r="39" spans="2:7" ht="17.25" customHeight="1">
      <c r="B39" s="12"/>
      <c r="C39" s="13" t="s">
        <v>13</v>
      </c>
      <c r="D39" s="14"/>
      <c r="E39" s="7"/>
      <c r="F39" s="15">
        <f t="shared" si="0"/>
      </c>
      <c r="G39" s="26"/>
    </row>
    <row r="40" spans="2:7" ht="17.25" customHeight="1">
      <c r="B40" s="12"/>
      <c r="C40" s="13" t="s">
        <v>13</v>
      </c>
      <c r="D40" s="14"/>
      <c r="E40" s="7"/>
      <c r="F40" s="15">
        <f t="shared" si="0"/>
      </c>
      <c r="G40" s="26"/>
    </row>
    <row r="41" spans="2:7" ht="17.25" customHeight="1">
      <c r="B41" s="12"/>
      <c r="C41" s="13" t="s">
        <v>13</v>
      </c>
      <c r="D41" s="14"/>
      <c r="E41" s="7"/>
      <c r="F41" s="15">
        <f t="shared" si="0"/>
      </c>
      <c r="G41" s="26"/>
    </row>
    <row r="42" spans="2:7" ht="17.25" customHeight="1">
      <c r="B42" s="12"/>
      <c r="C42" s="13" t="s">
        <v>13</v>
      </c>
      <c r="D42" s="14"/>
      <c r="E42" s="7"/>
      <c r="F42" s="15">
        <f t="shared" si="0"/>
      </c>
      <c r="G42" s="26"/>
    </row>
    <row r="43" spans="2:7" ht="17.25" customHeight="1">
      <c r="B43" s="12"/>
      <c r="C43" s="13" t="s">
        <v>13</v>
      </c>
      <c r="D43" s="14"/>
      <c r="E43" s="7"/>
      <c r="F43" s="15">
        <f t="shared" si="0"/>
      </c>
      <c r="G43" s="26"/>
    </row>
    <row r="44" spans="2:7" ht="17.25" customHeight="1">
      <c r="B44" s="12"/>
      <c r="C44" s="13" t="s">
        <v>13</v>
      </c>
      <c r="D44" s="14"/>
      <c r="E44" s="7"/>
      <c r="F44" s="15">
        <f t="shared" si="0"/>
      </c>
      <c r="G44" s="26"/>
    </row>
    <row r="45" spans="2:7" ht="24.75" customHeight="1">
      <c r="B45" s="186"/>
      <c r="C45" s="187"/>
      <c r="D45" s="188"/>
      <c r="E45" s="21"/>
      <c r="F45" s="22">
        <f>SUM(E7:E44)</f>
        <v>0</v>
      </c>
      <c r="G45" s="26"/>
    </row>
  </sheetData>
  <sheetProtection/>
  <protectedRanges>
    <protectedRange password="CC6F" sqref="B7:D44" name="範囲1_1"/>
  </protectedRanges>
  <mergeCells count="4">
    <mergeCell ref="G5:G6"/>
    <mergeCell ref="B5:D6"/>
    <mergeCell ref="E5:E6"/>
    <mergeCell ref="B45:D4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M13" sqref="M1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64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48"/>
      <c r="H7" s="4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11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12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12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12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12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12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12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12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12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12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12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12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12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12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12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12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12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12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12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12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12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12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12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12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12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12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12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12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12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12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12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12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12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G5:G6"/>
    <mergeCell ref="B5:D6"/>
    <mergeCell ref="E5:E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M13" sqref="M1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65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11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12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12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12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12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12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12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12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12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12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12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12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12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12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12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12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12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12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12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12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12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12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12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12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12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12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12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12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12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12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12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12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12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G5:G6"/>
    <mergeCell ref="B5:D6"/>
    <mergeCell ref="E5:E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T31" sqref="T31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66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11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M45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B7" sqref="B7:E7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24.296875" style="2" customWidth="1"/>
    <col min="9" max="9" width="14.8984375" style="2" hidden="1" customWidth="1"/>
    <col min="10" max="10" width="14.8984375" style="6" hidden="1" customWidth="1"/>
    <col min="11" max="11" width="5" style="6" customWidth="1"/>
    <col min="12" max="12" width="10.296875" style="2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67</v>
      </c>
      <c r="C3" s="56"/>
      <c r="D3" s="56"/>
      <c r="E3" s="57"/>
      <c r="F3" s="58">
        <f>F44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3" ht="29.25" customHeight="1">
      <c r="B7" s="12"/>
      <c r="C7" s="13"/>
      <c r="D7" s="14"/>
      <c r="E7" s="7"/>
      <c r="F7" s="15">
        <f>IF(E7="","",E7)</f>
      </c>
      <c r="G7" s="16"/>
      <c r="H7" s="50" t="s">
        <v>90</v>
      </c>
      <c r="I7" s="46"/>
      <c r="J7" s="46" t="str">
        <f>'[1]チーム登録表'!$B6</f>
        <v>愛知幸田ボーイズ</v>
      </c>
      <c r="K7" s="46"/>
      <c r="L7" s="46"/>
      <c r="M7" s="46"/>
    </row>
    <row r="8" spans="2:13" ht="17.25" customHeight="1">
      <c r="B8" s="12"/>
      <c r="C8" s="13"/>
      <c r="D8" s="14"/>
      <c r="E8" s="7"/>
      <c r="F8" s="15">
        <f aca="true" t="shared" si="0" ref="F8:F15">IF(E8="","",F7+E8)</f>
      </c>
      <c r="G8" s="16"/>
      <c r="H8" s="46"/>
      <c r="I8" s="46"/>
      <c r="J8" s="46" t="str">
        <f>'[1]チーム登録表'!$B7</f>
        <v>愛知豊川ボーイズ</v>
      </c>
      <c r="K8" s="46"/>
      <c r="L8" s="46"/>
      <c r="M8" s="46"/>
    </row>
    <row r="9" spans="2:10" ht="17.25" customHeight="1">
      <c r="B9" s="12"/>
      <c r="C9" s="13" t="s">
        <v>19</v>
      </c>
      <c r="D9" s="14"/>
      <c r="E9" s="7"/>
      <c r="F9" s="15">
        <f t="shared" si="0"/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19</v>
      </c>
      <c r="D10" s="14"/>
      <c r="E10" s="7"/>
      <c r="F10" s="15">
        <f t="shared" si="0"/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19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19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19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19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19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12</v>
      </c>
      <c r="D16" s="14"/>
      <c r="E16" s="7"/>
      <c r="F16" s="15">
        <f aca="true" t="shared" si="1" ref="F16:F43">IF(E16="","",F15+E16)</f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12</v>
      </c>
      <c r="D17" s="14"/>
      <c r="E17" s="7"/>
      <c r="F17" s="15">
        <f t="shared" si="1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12</v>
      </c>
      <c r="D18" s="14"/>
      <c r="E18" s="7"/>
      <c r="F18" s="15">
        <f t="shared" si="1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12</v>
      </c>
      <c r="D19" s="14"/>
      <c r="E19" s="7"/>
      <c r="F19" s="15">
        <f t="shared" si="1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12</v>
      </c>
      <c r="D20" s="14"/>
      <c r="E20" s="7"/>
      <c r="F20" s="15">
        <f t="shared" si="1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12</v>
      </c>
      <c r="D21" s="14"/>
      <c r="E21" s="7"/>
      <c r="F21" s="15">
        <f t="shared" si="1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12</v>
      </c>
      <c r="D22" s="14"/>
      <c r="E22" s="7"/>
      <c r="F22" s="15">
        <f t="shared" si="1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12</v>
      </c>
      <c r="D23" s="14"/>
      <c r="E23" s="7"/>
      <c r="F23" s="15">
        <f t="shared" si="1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12</v>
      </c>
      <c r="D24" s="14"/>
      <c r="E24" s="7"/>
      <c r="F24" s="15">
        <f t="shared" si="1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12</v>
      </c>
      <c r="D25" s="14"/>
      <c r="E25" s="7"/>
      <c r="F25" s="15">
        <f t="shared" si="1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12</v>
      </c>
      <c r="D26" s="14"/>
      <c r="E26" s="7"/>
      <c r="F26" s="15">
        <f t="shared" si="1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12</v>
      </c>
      <c r="D27" s="14"/>
      <c r="E27" s="7"/>
      <c r="F27" s="15">
        <f t="shared" si="1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12</v>
      </c>
      <c r="D28" s="14"/>
      <c r="E28" s="7"/>
      <c r="F28" s="15">
        <f t="shared" si="1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12</v>
      </c>
      <c r="D29" s="14"/>
      <c r="E29" s="7"/>
      <c r="F29" s="15">
        <f t="shared" si="1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>IF(E30="","",F29+E30)</f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12</v>
      </c>
      <c r="D31" s="14"/>
      <c r="E31" s="7"/>
      <c r="F31" s="15">
        <f>IF(E31="","",F30+E31)</f>
      </c>
      <c r="G31" s="16"/>
      <c r="J31" s="6" t="str">
        <f>'[1]チーム登録表'!$B31</f>
        <v>予備　3</v>
      </c>
      <c r="L31" s="17"/>
    </row>
    <row r="32" spans="2:12" ht="17.25" customHeight="1">
      <c r="B32" s="12"/>
      <c r="C32" s="13" t="s">
        <v>12</v>
      </c>
      <c r="D32" s="14"/>
      <c r="E32" s="7"/>
      <c r="F32" s="15">
        <f t="shared" si="1"/>
      </c>
      <c r="G32" s="16"/>
      <c r="L32" s="17"/>
    </row>
    <row r="33" spans="2:12" ht="17.25" customHeight="1">
      <c r="B33" s="12"/>
      <c r="C33" s="13" t="s">
        <v>12</v>
      </c>
      <c r="D33" s="14"/>
      <c r="E33" s="7"/>
      <c r="F33" s="15">
        <f t="shared" si="1"/>
      </c>
      <c r="G33" s="16"/>
      <c r="L33" s="17"/>
    </row>
    <row r="34" spans="2:12" ht="17.25" customHeight="1">
      <c r="B34" s="18"/>
      <c r="C34" s="13" t="s">
        <v>12</v>
      </c>
      <c r="D34" s="19"/>
      <c r="E34" s="20"/>
      <c r="F34" s="15">
        <f t="shared" si="1"/>
      </c>
      <c r="G34" s="16"/>
      <c r="L34" s="17"/>
    </row>
    <row r="35" spans="2:12" ht="17.25" customHeight="1">
      <c r="B35" s="12"/>
      <c r="C35" s="13" t="s">
        <v>12</v>
      </c>
      <c r="D35" s="14"/>
      <c r="E35" s="7"/>
      <c r="F35" s="15">
        <f t="shared" si="1"/>
      </c>
      <c r="G35" s="16"/>
      <c r="L35" s="17"/>
    </row>
    <row r="36" spans="2:12" ht="17.25" customHeight="1">
      <c r="B36" s="12"/>
      <c r="C36" s="13" t="s">
        <v>12</v>
      </c>
      <c r="D36" s="14"/>
      <c r="E36" s="7"/>
      <c r="F36" s="15">
        <f t="shared" si="1"/>
      </c>
      <c r="G36" s="16"/>
      <c r="L36" s="17"/>
    </row>
    <row r="37" spans="2:12" ht="17.25" customHeight="1">
      <c r="B37" s="12"/>
      <c r="C37" s="13" t="s">
        <v>12</v>
      </c>
      <c r="D37" s="14"/>
      <c r="E37" s="7"/>
      <c r="F37" s="15">
        <f t="shared" si="1"/>
      </c>
      <c r="G37" s="16"/>
      <c r="L37" s="17"/>
    </row>
    <row r="38" spans="2:12" ht="17.25" customHeight="1">
      <c r="B38" s="12"/>
      <c r="C38" s="13" t="s">
        <v>12</v>
      </c>
      <c r="D38" s="14"/>
      <c r="E38" s="7"/>
      <c r="F38" s="15">
        <f t="shared" si="1"/>
      </c>
      <c r="G38" s="16"/>
      <c r="L38" s="17"/>
    </row>
    <row r="39" spans="2:12" ht="17.25" customHeight="1">
      <c r="B39" s="12"/>
      <c r="C39" s="13" t="s">
        <v>12</v>
      </c>
      <c r="D39" s="14"/>
      <c r="E39" s="7"/>
      <c r="F39" s="15">
        <f t="shared" si="1"/>
      </c>
      <c r="G39" s="16"/>
      <c r="L39" s="17"/>
    </row>
    <row r="40" spans="2:12" ht="17.25" customHeight="1">
      <c r="B40" s="12"/>
      <c r="C40" s="13" t="s">
        <v>12</v>
      </c>
      <c r="D40" s="14"/>
      <c r="E40" s="7"/>
      <c r="F40" s="15">
        <f t="shared" si="1"/>
      </c>
      <c r="G40" s="16"/>
      <c r="L40" s="17"/>
    </row>
    <row r="41" spans="2:12" ht="17.25" customHeight="1">
      <c r="B41" s="12"/>
      <c r="C41" s="13" t="s">
        <v>12</v>
      </c>
      <c r="D41" s="14"/>
      <c r="E41" s="7"/>
      <c r="F41" s="15">
        <f t="shared" si="1"/>
      </c>
      <c r="G41" s="16"/>
      <c r="L41" s="17"/>
    </row>
    <row r="42" spans="2:12" ht="17.25" customHeight="1">
      <c r="B42" s="12"/>
      <c r="C42" s="13" t="s">
        <v>12</v>
      </c>
      <c r="D42" s="14"/>
      <c r="E42" s="7"/>
      <c r="F42" s="15">
        <f t="shared" si="1"/>
      </c>
      <c r="G42" s="16"/>
      <c r="L42" s="17"/>
    </row>
    <row r="43" spans="2:12" ht="17.25" customHeight="1">
      <c r="B43" s="12"/>
      <c r="C43" s="13" t="s">
        <v>12</v>
      </c>
      <c r="D43" s="14"/>
      <c r="E43" s="7"/>
      <c r="F43" s="15">
        <f t="shared" si="1"/>
      </c>
      <c r="G43" s="16"/>
      <c r="L43" s="17"/>
    </row>
    <row r="44" spans="2:12" ht="24.75" customHeight="1">
      <c r="B44" s="186"/>
      <c r="C44" s="187"/>
      <c r="D44" s="188"/>
      <c r="E44" s="21"/>
      <c r="F44" s="22">
        <f>SUM(E7:E43)</f>
        <v>0</v>
      </c>
      <c r="G44" s="23"/>
      <c r="L44" s="17"/>
    </row>
    <row r="45" ht="17.25" customHeight="1">
      <c r="L45" s="17"/>
    </row>
  </sheetData>
  <sheetProtection/>
  <protectedRanges>
    <protectedRange password="CC6F" sqref="B7:D43" name="範囲1"/>
  </protectedRanges>
  <mergeCells count="4">
    <mergeCell ref="G5:G6"/>
    <mergeCell ref="B5:D6"/>
    <mergeCell ref="E5:E6"/>
    <mergeCell ref="B44:D44"/>
  </mergeCells>
  <dataValidations count="1">
    <dataValidation type="list" allowBlank="1" showInputMessage="1" showErrorMessage="1" sqref="G7:G43">
      <formula1>#REF!</formula1>
    </dataValidation>
  </dataValidations>
  <printOptions/>
  <pageMargins left="0.7874015748031497" right="0.2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G48"/>
  <sheetViews>
    <sheetView tabSelected="1" zoomScalePageLayoutView="0" workbookViewId="0" topLeftCell="B1">
      <pane ySplit="8" topLeftCell="A9" activePane="bottomLeft" state="frozen"/>
      <selection pane="topLeft" activeCell="B1" sqref="B1"/>
      <selection pane="bottomLeft" activeCell="C37" sqref="C37"/>
    </sheetView>
  </sheetViews>
  <sheetFormatPr defaultColWidth="9" defaultRowHeight="14.25"/>
  <cols>
    <col min="1" max="1" width="2.09765625" style="30" customWidth="1"/>
    <col min="2" max="2" width="22.296875" style="30" customWidth="1"/>
    <col min="3" max="3" width="14.09765625" style="79" customWidth="1"/>
    <col min="4" max="4" width="0.8984375" style="30" customWidth="1"/>
    <col min="5" max="5" width="47.09765625" style="30" customWidth="1"/>
    <col min="6" max="7" width="9" style="30" customWidth="1"/>
    <col min="8" max="8" width="26.5" style="30" customWidth="1"/>
    <col min="9" max="16384" width="9" style="30" customWidth="1"/>
  </cols>
  <sheetData>
    <row r="1" spans="2:5" s="1" customFormat="1" ht="24" customHeight="1" thickBot="1">
      <c r="B1" s="116" t="s">
        <v>91</v>
      </c>
      <c r="C1" s="116"/>
      <c r="D1" s="116"/>
      <c r="E1" s="116"/>
    </row>
    <row r="2" spans="2:5" s="1" customFormat="1" ht="7.5" customHeight="1" thickTop="1">
      <c r="B2" s="28"/>
      <c r="C2" s="75"/>
      <c r="D2" s="28"/>
      <c r="E2" s="28"/>
    </row>
    <row r="3" spans="2:6" ht="20.25" customHeight="1">
      <c r="B3" s="59" t="s">
        <v>92</v>
      </c>
      <c r="C3" s="76"/>
      <c r="D3" s="59"/>
      <c r="E3" s="60" t="s">
        <v>103</v>
      </c>
      <c r="F3" s="59"/>
    </row>
    <row r="4" spans="2:5" ht="32.25" customHeight="1">
      <c r="B4" s="31" t="s">
        <v>93</v>
      </c>
      <c r="C4" s="117" t="s">
        <v>31</v>
      </c>
      <c r="D4" s="117"/>
      <c r="E4" s="82" t="s">
        <v>94</v>
      </c>
    </row>
    <row r="5" spans="2:5" ht="14.25" customHeight="1">
      <c r="B5" s="32" t="s">
        <v>0</v>
      </c>
      <c r="C5" s="77"/>
      <c r="D5" s="29"/>
      <c r="E5" s="29"/>
    </row>
    <row r="6" spans="2:5" s="33" customFormat="1" ht="30.75" customHeight="1">
      <c r="B6" s="118" t="s">
        <v>20</v>
      </c>
      <c r="C6" s="118"/>
      <c r="D6" s="118"/>
      <c r="E6" s="118"/>
    </row>
    <row r="7" spans="2:5" ht="22.5" customHeight="1" thickBot="1">
      <c r="B7" s="113" t="s">
        <v>95</v>
      </c>
      <c r="C7" s="113"/>
      <c r="D7" s="113"/>
      <c r="E7" s="113"/>
    </row>
    <row r="8" spans="2:5" s="34" customFormat="1" ht="30.75" customHeight="1" thickBot="1">
      <c r="B8" s="61" t="s">
        <v>3</v>
      </c>
      <c r="C8" s="78" t="s">
        <v>4</v>
      </c>
      <c r="D8" s="114" t="s">
        <v>5</v>
      </c>
      <c r="E8" s="115"/>
    </row>
    <row r="9" spans="2:5" ht="20.25" customHeight="1">
      <c r="B9" s="43" t="s">
        <v>1</v>
      </c>
      <c r="C9" s="83"/>
      <c r="D9" s="35"/>
      <c r="E9" s="36"/>
    </row>
    <row r="10" spans="2:5" ht="20.25" customHeight="1">
      <c r="B10" s="65" t="s">
        <v>70</v>
      </c>
      <c r="C10" s="84">
        <f>'負担金'!F45</f>
        <v>0</v>
      </c>
      <c r="D10" s="44"/>
      <c r="E10" s="45"/>
    </row>
    <row r="11" spans="2:5" ht="20.25" customHeight="1">
      <c r="B11" s="65" t="s">
        <v>43</v>
      </c>
      <c r="C11" s="84">
        <f>'大会参加金'!F45</f>
        <v>0</v>
      </c>
      <c r="D11" s="70"/>
      <c r="E11" s="37"/>
    </row>
    <row r="12" spans="2:5" ht="20.25" customHeight="1">
      <c r="B12" s="80" t="s">
        <v>71</v>
      </c>
      <c r="C12" s="84">
        <f>'広告料'!F45</f>
        <v>0</v>
      </c>
      <c r="D12" s="71"/>
      <c r="E12" s="38"/>
    </row>
    <row r="13" spans="2:5" ht="20.25" customHeight="1">
      <c r="B13" s="80" t="s">
        <v>44</v>
      </c>
      <c r="C13" s="84">
        <f>'パンフレット広告料'!F45</f>
        <v>0</v>
      </c>
      <c r="D13" s="71"/>
      <c r="E13" s="38"/>
    </row>
    <row r="14" spans="2:5" ht="20.25" customHeight="1" thickBot="1">
      <c r="B14" s="81" t="s">
        <v>102</v>
      </c>
      <c r="C14" s="84">
        <f>'寄付金'!F45</f>
        <v>0</v>
      </c>
      <c r="D14" s="70"/>
      <c r="E14" s="39"/>
    </row>
    <row r="15" spans="2:5" ht="22.5" customHeight="1" thickBot="1">
      <c r="B15" s="61" t="s">
        <v>72</v>
      </c>
      <c r="C15" s="85">
        <f>SUM(C10:C14)</f>
        <v>0</v>
      </c>
      <c r="D15" s="72"/>
      <c r="E15" s="40"/>
    </row>
    <row r="16" spans="2:5" ht="20.25" customHeight="1">
      <c r="B16" s="43" t="s">
        <v>2</v>
      </c>
      <c r="C16" s="110"/>
      <c r="D16" s="111"/>
      <c r="E16" s="112"/>
    </row>
    <row r="17" spans="2:5" ht="20.25" customHeight="1">
      <c r="B17" s="62" t="s">
        <v>21</v>
      </c>
      <c r="C17" s="190">
        <f>'球場使用費'!F45</f>
        <v>0</v>
      </c>
      <c r="D17" s="70"/>
      <c r="E17" s="39" t="s">
        <v>82</v>
      </c>
    </row>
    <row r="18" spans="2:5" ht="20.25" customHeight="1">
      <c r="B18" s="62" t="s">
        <v>76</v>
      </c>
      <c r="C18" s="191" t="s">
        <v>157</v>
      </c>
      <c r="D18" s="70"/>
      <c r="E18" s="39"/>
    </row>
    <row r="19" spans="2:5" ht="20.25" customHeight="1">
      <c r="B19" s="64" t="s">
        <v>45</v>
      </c>
      <c r="C19" s="84">
        <f>'直接運営費'!F42</f>
        <v>0</v>
      </c>
      <c r="D19" s="70"/>
      <c r="E19" s="39" t="s">
        <v>83</v>
      </c>
    </row>
    <row r="20" spans="2:5" ht="20.25" customHeight="1">
      <c r="B20" s="64" t="s">
        <v>73</v>
      </c>
      <c r="C20" s="84">
        <f>'会議費'!F45</f>
        <v>0</v>
      </c>
      <c r="D20" s="70"/>
      <c r="E20" s="39" t="s">
        <v>84</v>
      </c>
    </row>
    <row r="21" spans="2:5" ht="20.25" customHeight="1">
      <c r="B21" s="64" t="s">
        <v>74</v>
      </c>
      <c r="C21" s="84">
        <f>'自動入力収支報告書'!F42</f>
        <v>0</v>
      </c>
      <c r="D21" s="70"/>
      <c r="E21" s="39" t="s">
        <v>85</v>
      </c>
    </row>
    <row r="22" spans="2:5" ht="20.25" customHeight="1">
      <c r="B22" s="64" t="s">
        <v>75</v>
      </c>
      <c r="C22" s="84">
        <f>'抽選会費'!F45</f>
        <v>0</v>
      </c>
      <c r="D22" s="70"/>
      <c r="E22" s="39" t="s">
        <v>86</v>
      </c>
    </row>
    <row r="23" spans="2:5" ht="20.25" customHeight="1">
      <c r="B23" s="64" t="s">
        <v>46</v>
      </c>
      <c r="C23" s="84">
        <f>'Ipadレンタル料'!F45</f>
        <v>0</v>
      </c>
      <c r="D23" s="70"/>
      <c r="E23" s="39" t="s">
        <v>87</v>
      </c>
    </row>
    <row r="24" spans="2:5" ht="20.25" customHeight="1">
      <c r="B24" s="62" t="s">
        <v>77</v>
      </c>
      <c r="C24" s="189">
        <f>'審 判 費'!F45</f>
        <v>0</v>
      </c>
      <c r="D24" s="70"/>
      <c r="E24" s="53" t="s">
        <v>40</v>
      </c>
    </row>
    <row r="25" spans="2:5" ht="20.25" customHeight="1">
      <c r="B25" s="62" t="s">
        <v>78</v>
      </c>
      <c r="C25" s="191" t="s">
        <v>157</v>
      </c>
      <c r="D25" s="70"/>
      <c r="E25" s="54" t="s">
        <v>97</v>
      </c>
    </row>
    <row r="26" spans="2:5" ht="20.25" customHeight="1">
      <c r="B26" s="64" t="s">
        <v>55</v>
      </c>
      <c r="C26" s="86">
        <f>'大会パンフレット'!F45</f>
        <v>0</v>
      </c>
      <c r="D26" s="70"/>
      <c r="E26" s="39"/>
    </row>
    <row r="27" spans="2:5" ht="20.25" customHeight="1">
      <c r="B27" s="65" t="s">
        <v>25</v>
      </c>
      <c r="C27" s="191" t="s">
        <v>157</v>
      </c>
      <c r="D27" s="70"/>
      <c r="E27" s="39" t="s">
        <v>98</v>
      </c>
    </row>
    <row r="28" spans="2:5" ht="20.25" customHeight="1">
      <c r="B28" s="64" t="s">
        <v>57</v>
      </c>
      <c r="C28" s="86">
        <f>'大会用備品'!F45</f>
        <v>0</v>
      </c>
      <c r="D28" s="70"/>
      <c r="E28" s="39"/>
    </row>
    <row r="29" spans="2:5" ht="20.25" customHeight="1">
      <c r="B29" s="63" t="s">
        <v>58</v>
      </c>
      <c r="C29" s="191" t="s">
        <v>157</v>
      </c>
      <c r="D29" s="70"/>
      <c r="E29" s="39" t="s">
        <v>38</v>
      </c>
    </row>
    <row r="30" spans="2:5" ht="20.25" customHeight="1">
      <c r="B30" s="66" t="s">
        <v>59</v>
      </c>
      <c r="C30" s="86">
        <f>'アナウンサー費'!F45</f>
        <v>0</v>
      </c>
      <c r="D30" s="70"/>
      <c r="E30" s="39"/>
    </row>
    <row r="31" spans="2:5" ht="20.25" customHeight="1">
      <c r="B31" s="66" t="s">
        <v>60</v>
      </c>
      <c r="C31" s="86">
        <f>'謝礼費'!F45</f>
        <v>0</v>
      </c>
      <c r="D31" s="70"/>
      <c r="E31" s="39"/>
    </row>
    <row r="32" spans="2:5" ht="20.25" customHeight="1">
      <c r="B32" s="67" t="s">
        <v>79</v>
      </c>
      <c r="C32" s="191" t="s">
        <v>157</v>
      </c>
      <c r="D32" s="70"/>
      <c r="E32" s="39" t="s">
        <v>101</v>
      </c>
    </row>
    <row r="33" spans="2:5" ht="20.25" customHeight="1">
      <c r="B33" s="68" t="s">
        <v>61</v>
      </c>
      <c r="C33" s="86">
        <f>'メダル費'!F44</f>
        <v>0</v>
      </c>
      <c r="D33" s="70"/>
      <c r="E33" s="39"/>
    </row>
    <row r="34" spans="2:5" ht="20.25" customHeight="1">
      <c r="B34" s="68" t="s">
        <v>62</v>
      </c>
      <c r="C34" s="86">
        <f>'マナー賞'!F45</f>
        <v>0</v>
      </c>
      <c r="D34" s="70"/>
      <c r="E34" s="39"/>
    </row>
    <row r="35" spans="2:7" ht="20.25" customHeight="1">
      <c r="B35" s="63" t="s">
        <v>80</v>
      </c>
      <c r="C35" s="191" t="s">
        <v>157</v>
      </c>
      <c r="D35" s="108" t="s">
        <v>39</v>
      </c>
      <c r="E35" s="109"/>
      <c r="F35" s="51"/>
      <c r="G35" s="51"/>
    </row>
    <row r="36" spans="2:5" ht="20.25" customHeight="1" thickBot="1">
      <c r="B36" s="69" t="s">
        <v>63</v>
      </c>
      <c r="C36" s="87">
        <f>'その他経費'!F45</f>
        <v>0</v>
      </c>
      <c r="D36" s="73"/>
      <c r="E36" s="52"/>
    </row>
    <row r="37" spans="2:5" ht="22.5" customHeight="1" thickBot="1">
      <c r="B37" s="61" t="s">
        <v>81</v>
      </c>
      <c r="C37" s="85">
        <f>SUM(C17:C36)</f>
        <v>0</v>
      </c>
      <c r="D37" s="74"/>
      <c r="E37" s="40"/>
    </row>
    <row r="38" spans="2:5" ht="9" customHeight="1">
      <c r="B38" s="29"/>
      <c r="C38" s="77"/>
      <c r="D38" s="29"/>
      <c r="E38" s="29"/>
    </row>
    <row r="39" spans="2:5" ht="17.25" customHeight="1">
      <c r="B39" s="41" t="s">
        <v>32</v>
      </c>
      <c r="C39" s="125" t="s">
        <v>33</v>
      </c>
      <c r="D39" s="125"/>
      <c r="E39" s="125"/>
    </row>
    <row r="40" spans="2:5" ht="17.25" customHeight="1">
      <c r="B40" s="41" t="s">
        <v>21</v>
      </c>
      <c r="C40" s="122" t="s">
        <v>34</v>
      </c>
      <c r="D40" s="120"/>
      <c r="E40" s="121"/>
    </row>
    <row r="41" spans="2:5" ht="17.25" customHeight="1">
      <c r="B41" s="41" t="s">
        <v>22</v>
      </c>
      <c r="C41" s="126" t="s">
        <v>35</v>
      </c>
      <c r="D41" s="127"/>
      <c r="E41" s="128"/>
    </row>
    <row r="42" spans="2:5" ht="17.25" customHeight="1">
      <c r="B42" s="41" t="s">
        <v>23</v>
      </c>
      <c r="C42" s="119" t="s">
        <v>40</v>
      </c>
      <c r="D42" s="120"/>
      <c r="E42" s="121"/>
    </row>
    <row r="43" spans="2:5" ht="17.25" customHeight="1">
      <c r="B43" s="41" t="s">
        <v>24</v>
      </c>
      <c r="C43" s="122" t="s">
        <v>96</v>
      </c>
      <c r="D43" s="120"/>
      <c r="E43" s="121"/>
    </row>
    <row r="44" spans="2:5" ht="17.25" customHeight="1">
      <c r="B44" s="41" t="s">
        <v>25</v>
      </c>
      <c r="C44" s="122" t="s">
        <v>36</v>
      </c>
      <c r="D44" s="120"/>
      <c r="E44" s="121"/>
    </row>
    <row r="45" spans="2:5" ht="17.25" customHeight="1">
      <c r="B45" s="41" t="s">
        <v>26</v>
      </c>
      <c r="C45" s="119" t="s">
        <v>37</v>
      </c>
      <c r="D45" s="120"/>
      <c r="E45" s="121"/>
    </row>
    <row r="46" spans="2:5" ht="17.25" customHeight="1">
      <c r="B46" s="41" t="s">
        <v>27</v>
      </c>
      <c r="C46" s="122" t="s">
        <v>99</v>
      </c>
      <c r="D46" s="120"/>
      <c r="E46" s="121"/>
    </row>
    <row r="47" spans="2:5" ht="17.25" customHeight="1">
      <c r="B47" s="42" t="s">
        <v>28</v>
      </c>
      <c r="C47" s="122" t="s">
        <v>100</v>
      </c>
      <c r="D47" s="120"/>
      <c r="E47" s="121"/>
    </row>
    <row r="48" spans="2:5" ht="17.25" customHeight="1">
      <c r="B48" s="41" t="s">
        <v>29</v>
      </c>
      <c r="C48" s="123" t="s">
        <v>39</v>
      </c>
      <c r="D48" s="124"/>
      <c r="E48" s="124"/>
    </row>
  </sheetData>
  <sheetProtection selectLockedCells="1" selectUnlockedCells="1"/>
  <mergeCells count="17"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C44:E44"/>
    <mergeCell ref="D35:E35"/>
    <mergeCell ref="C16:E16"/>
    <mergeCell ref="B7:E7"/>
    <mergeCell ref="D8:E8"/>
    <mergeCell ref="B1:E1"/>
    <mergeCell ref="C4:D4"/>
    <mergeCell ref="B6:E6"/>
  </mergeCells>
  <printOptions/>
  <pageMargins left="0.984251968503937" right="0" top="0.57" bottom="0" header="0.5118110236220472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L46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M13" sqref="M13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68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19</v>
      </c>
      <c r="D8" s="14"/>
      <c r="E8" s="7"/>
      <c r="F8" s="15">
        <f aca="true" t="shared" si="0" ref="F8:F44"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19</v>
      </c>
      <c r="D9" s="14"/>
      <c r="E9" s="7"/>
      <c r="F9" s="15">
        <f t="shared" si="0"/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19</v>
      </c>
      <c r="D10" s="14"/>
      <c r="E10" s="7"/>
      <c r="F10" s="15">
        <f t="shared" si="0"/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19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19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19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19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19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1:L45"/>
  <sheetViews>
    <sheetView zoomScalePageLayoutView="0" workbookViewId="0" topLeftCell="A1">
      <pane ySplit="6" topLeftCell="A7" activePane="bottomLeft" state="frozen"/>
      <selection pane="topLeft" activeCell="M13" sqref="M13"/>
      <selection pane="bottomLeft" activeCell="P14" sqref="P14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69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/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11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2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>IF(E43="","",F42+E43)</f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>IF(E44="","",#REF!+E44)</f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</sheetData>
  <sheetProtection/>
  <protectedRanges>
    <protectedRange password="CC6F" sqref="B7:D44" name="範囲1"/>
  </protectedRanges>
  <mergeCells count="4">
    <mergeCell ref="G5:G6"/>
    <mergeCell ref="B5:D6"/>
    <mergeCell ref="E5:E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23" sqref="M2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2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4.8984375" style="2" customWidth="1"/>
    <col min="13" max="16384" width="12.296875" style="2" customWidth="1"/>
  </cols>
  <sheetData>
    <row r="1" spans="2:4" ht="17.25" customHeight="1">
      <c r="B1" s="3" t="s">
        <v>6</v>
      </c>
      <c r="C1" s="3"/>
      <c r="D1" s="3"/>
    </row>
    <row r="2" spans="2:4" ht="9" customHeight="1">
      <c r="B2" s="3"/>
      <c r="C2" s="3"/>
      <c r="D2" s="3"/>
    </row>
    <row r="3" spans="2:6" ht="17.25" customHeight="1">
      <c r="B3" s="55" t="s">
        <v>88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0" ht="17.25" customHeight="1">
      <c r="B7" s="12"/>
      <c r="C7" s="13"/>
      <c r="D7" s="14"/>
      <c r="E7" s="7"/>
      <c r="F7" s="15">
        <f>IF(E7="","",E7)</f>
      </c>
      <c r="G7" s="25"/>
      <c r="J7" s="6" t="str">
        <f>'[1]チーム登録表'!$B6</f>
        <v>愛知幸田ボーイズ</v>
      </c>
    </row>
    <row r="8" spans="2:10" ht="17.25" customHeight="1">
      <c r="B8" s="12"/>
      <c r="C8" s="13" t="s">
        <v>19</v>
      </c>
      <c r="D8" s="14"/>
      <c r="E8" s="7"/>
      <c r="F8" s="15">
        <f>IF(E8="","",F7+E8)</f>
      </c>
      <c r="G8" s="25"/>
      <c r="J8" s="6" t="str">
        <f>'[1]チーム登録表'!$B7</f>
        <v>愛知豊川ボーイズ</v>
      </c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25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25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26"/>
      <c r="J11" s="6" t="str">
        <f>'[1]チーム登録表'!$B10</f>
        <v>岡崎ＯＢＢＣボーイズ</v>
      </c>
    </row>
    <row r="12" spans="2:10" ht="17.25" customHeight="1">
      <c r="B12" s="12"/>
      <c r="C12" s="13" t="s">
        <v>11</v>
      </c>
      <c r="D12" s="14"/>
      <c r="E12" s="7"/>
      <c r="F12" s="15">
        <f t="shared" si="0"/>
      </c>
      <c r="G12" s="26"/>
      <c r="J12" s="6" t="str">
        <f>'[1]チーム登録表'!$B11</f>
        <v>岡崎葵ボーイズ(小)</v>
      </c>
    </row>
    <row r="13" spans="2:10" ht="17.25" customHeight="1">
      <c r="B13" s="12"/>
      <c r="C13" s="13" t="s">
        <v>11</v>
      </c>
      <c r="D13" s="14"/>
      <c r="E13" s="7"/>
      <c r="F13" s="15">
        <f t="shared" si="0"/>
      </c>
      <c r="G13" s="26"/>
      <c r="J13" s="6" t="str">
        <f>'[1]チーム登録表'!$B12</f>
        <v>岡崎葵ボーイズ(中)</v>
      </c>
    </row>
    <row r="14" spans="2:10" ht="17.25" customHeight="1">
      <c r="B14" s="12"/>
      <c r="C14" s="13" t="s">
        <v>11</v>
      </c>
      <c r="D14" s="14"/>
      <c r="E14" s="7"/>
      <c r="F14" s="15">
        <f t="shared" si="0"/>
      </c>
      <c r="G14" s="26"/>
      <c r="J14" s="6" t="str">
        <f>'[1]チーム登録表'!$B13</f>
        <v>岡崎ボーイズ(中)</v>
      </c>
    </row>
    <row r="15" spans="2:10" ht="17.25" customHeight="1">
      <c r="B15" s="12"/>
      <c r="C15" s="13" t="s">
        <v>11</v>
      </c>
      <c r="D15" s="14"/>
      <c r="E15" s="7"/>
      <c r="F15" s="15">
        <f t="shared" si="0"/>
      </c>
      <c r="G15" s="26"/>
      <c r="J15" s="6" t="str">
        <f>'[1]チーム登録表'!$B14</f>
        <v>蒲郡名球ボーイズ</v>
      </c>
    </row>
    <row r="16" spans="2:10" ht="17.25" customHeight="1">
      <c r="B16" s="12"/>
      <c r="C16" s="13" t="s">
        <v>11</v>
      </c>
      <c r="D16" s="14"/>
      <c r="E16" s="7"/>
      <c r="F16" s="15">
        <f t="shared" si="0"/>
      </c>
      <c r="G16" s="26"/>
      <c r="J16" s="6" t="str">
        <f>'[1]チーム登録表'!$B15</f>
        <v>小坂井メッツボーイズ</v>
      </c>
    </row>
    <row r="17" spans="2:10" ht="17.25" customHeight="1">
      <c r="B17" s="12"/>
      <c r="C17" s="13" t="s">
        <v>11</v>
      </c>
      <c r="D17" s="14"/>
      <c r="E17" s="7"/>
      <c r="F17" s="15">
        <f t="shared" si="0"/>
      </c>
      <c r="G17" s="26"/>
      <c r="J17" s="6" t="str">
        <f>'[1]チーム登録表'!$B16</f>
        <v>桜丘中学ボーイズ</v>
      </c>
    </row>
    <row r="18" spans="2:10" ht="17.25" customHeight="1">
      <c r="B18" s="12"/>
      <c r="C18" s="13" t="s">
        <v>11</v>
      </c>
      <c r="D18" s="14"/>
      <c r="E18" s="7"/>
      <c r="F18" s="15">
        <f t="shared" si="0"/>
      </c>
      <c r="G18" s="26"/>
      <c r="J18" s="6" t="str">
        <f>'[1]チーム登録表'!$B17</f>
        <v>三州オーシャンボーイズ</v>
      </c>
    </row>
    <row r="19" spans="2:10" ht="17.25" customHeight="1">
      <c r="B19" s="12"/>
      <c r="C19" s="13" t="s">
        <v>11</v>
      </c>
      <c r="D19" s="14"/>
      <c r="E19" s="7"/>
      <c r="F19" s="15">
        <f t="shared" si="0"/>
      </c>
      <c r="G19" s="26"/>
      <c r="J19" s="6" t="str">
        <f>'[1]チーム登録表'!$B18</f>
        <v>新城ベアーズボーイズ(小)</v>
      </c>
    </row>
    <row r="20" spans="2:10" ht="17.25" customHeight="1">
      <c r="B20" s="12"/>
      <c r="C20" s="13" t="s">
        <v>11</v>
      </c>
      <c r="D20" s="14"/>
      <c r="E20" s="7"/>
      <c r="F20" s="15">
        <f t="shared" si="0"/>
      </c>
      <c r="G20" s="26"/>
      <c r="J20" s="6" t="str">
        <f>'[1]チーム登録表'!$B19</f>
        <v>新城ベアーズボーイズ(中)</v>
      </c>
    </row>
    <row r="21" spans="2:10" ht="17.25" customHeight="1">
      <c r="B21" s="12"/>
      <c r="C21" s="13" t="s">
        <v>11</v>
      </c>
      <c r="D21" s="14"/>
      <c r="E21" s="7"/>
      <c r="F21" s="15">
        <f t="shared" si="0"/>
      </c>
      <c r="G21" s="26"/>
      <c r="J21" s="6" t="str">
        <f>'[1]チーム登録表'!$B20</f>
        <v>豊川ドラゴンズボーイズ</v>
      </c>
    </row>
    <row r="22" spans="2:10" ht="17.25" customHeight="1">
      <c r="B22" s="12"/>
      <c r="C22" s="13" t="s">
        <v>11</v>
      </c>
      <c r="D22" s="14"/>
      <c r="E22" s="7"/>
      <c r="F22" s="15">
        <f t="shared" si="0"/>
      </c>
      <c r="G22" s="26"/>
      <c r="J22" s="6" t="str">
        <f>'[1]チーム登録表'!$B21</f>
        <v>豊川ビクトリーボーイズ</v>
      </c>
    </row>
    <row r="23" spans="2:10" ht="17.25" customHeight="1">
      <c r="B23" s="12"/>
      <c r="C23" s="13" t="s">
        <v>11</v>
      </c>
      <c r="D23" s="14"/>
      <c r="E23" s="7"/>
      <c r="F23" s="15">
        <f t="shared" si="0"/>
      </c>
      <c r="G23" s="26"/>
      <c r="J23" s="6" t="str">
        <f>'[1]チーム登録表'!$B22</f>
        <v>豊川フェニックスボーイズ</v>
      </c>
    </row>
    <row r="24" spans="2:10" ht="17.25" customHeight="1">
      <c r="B24" s="12"/>
      <c r="C24" s="13" t="s">
        <v>11</v>
      </c>
      <c r="D24" s="14"/>
      <c r="E24" s="7"/>
      <c r="F24" s="15">
        <f t="shared" si="0"/>
      </c>
      <c r="G24" s="26"/>
      <c r="J24" s="6" t="str">
        <f>'[1]チーム登録表'!$B23</f>
        <v>豊橋スカイラークスボーイズ</v>
      </c>
    </row>
    <row r="25" spans="2:10" ht="17.25" customHeight="1">
      <c r="B25" s="12"/>
      <c r="C25" s="13" t="s">
        <v>11</v>
      </c>
      <c r="D25" s="14"/>
      <c r="E25" s="7"/>
      <c r="F25" s="15">
        <f t="shared" si="0"/>
      </c>
      <c r="G25" s="26"/>
      <c r="J25" s="6" t="str">
        <f>'[1]チーム登録表'!$B24</f>
        <v>豊橋ボーイズクラブ</v>
      </c>
    </row>
    <row r="26" spans="2:10" ht="17.25" customHeight="1">
      <c r="B26" s="12"/>
      <c r="C26" s="13" t="s">
        <v>11</v>
      </c>
      <c r="D26" s="14"/>
      <c r="E26" s="7"/>
      <c r="F26" s="15">
        <f t="shared" si="0"/>
      </c>
      <c r="G26" s="26"/>
      <c r="J26" s="6" t="str">
        <f>'[1]チーム登録表'!$B25</f>
        <v>豊橋ユニオンズボーイズ</v>
      </c>
    </row>
    <row r="27" spans="2:10" ht="17.25" customHeight="1">
      <c r="B27" s="12"/>
      <c r="C27" s="13" t="s">
        <v>11</v>
      </c>
      <c r="D27" s="14"/>
      <c r="E27" s="7"/>
      <c r="F27" s="15">
        <f t="shared" si="0"/>
      </c>
      <c r="G27" s="26"/>
      <c r="J27" s="6" t="str">
        <f>'[1]チーム登録表'!$B26</f>
        <v>富士ボーイズ</v>
      </c>
    </row>
    <row r="28" spans="2:10" ht="17.25" customHeight="1">
      <c r="B28" s="12"/>
      <c r="C28" s="13" t="s">
        <v>11</v>
      </c>
      <c r="D28" s="14"/>
      <c r="E28" s="7"/>
      <c r="F28" s="15">
        <f t="shared" si="0"/>
      </c>
      <c r="G28" s="26"/>
      <c r="J28" s="6" t="str">
        <f>'[1]チーム登録表'!$B27</f>
        <v>穂の国ボーイズ</v>
      </c>
    </row>
    <row r="29" spans="2:10" ht="17.25" customHeight="1">
      <c r="B29" s="12"/>
      <c r="C29" s="13" t="s">
        <v>11</v>
      </c>
      <c r="D29" s="14"/>
      <c r="E29" s="7"/>
      <c r="F29" s="15">
        <f t="shared" si="0"/>
      </c>
      <c r="G29" s="26"/>
      <c r="J29" s="6" t="str">
        <f>'[1]チーム登録表'!$B28</f>
        <v>三河一宮ブラタイボーイズ</v>
      </c>
    </row>
    <row r="30" spans="2:10" ht="17.25" customHeight="1">
      <c r="B30" s="12"/>
      <c r="C30" s="13" t="s">
        <v>11</v>
      </c>
      <c r="D30" s="14"/>
      <c r="E30" s="7"/>
      <c r="F30" s="15">
        <f t="shared" si="0"/>
      </c>
      <c r="G30" s="26"/>
      <c r="J30" s="6" t="str">
        <f>'[1]チーム登録表'!$B29</f>
        <v>予備　1</v>
      </c>
    </row>
    <row r="31" spans="2:10" ht="17.25" customHeight="1">
      <c r="B31" s="12"/>
      <c r="C31" s="13" t="s">
        <v>11</v>
      </c>
      <c r="D31" s="14"/>
      <c r="E31" s="7"/>
      <c r="F31" s="15">
        <f t="shared" si="0"/>
      </c>
      <c r="G31" s="26"/>
      <c r="J31" s="6" t="str">
        <f>'[1]チーム登録表'!$B30</f>
        <v>予備　2</v>
      </c>
    </row>
    <row r="32" spans="2:10" ht="17.25" customHeight="1">
      <c r="B32" s="12"/>
      <c r="C32" s="13" t="s">
        <v>11</v>
      </c>
      <c r="D32" s="14"/>
      <c r="E32" s="7"/>
      <c r="F32" s="15">
        <f t="shared" si="0"/>
      </c>
      <c r="G32" s="26"/>
      <c r="J32" s="6" t="str">
        <f>'[1]チーム登録表'!$B31</f>
        <v>予備　3</v>
      </c>
    </row>
    <row r="33" spans="2:7" ht="17.25" customHeight="1">
      <c r="B33" s="12"/>
      <c r="C33" s="13" t="s">
        <v>11</v>
      </c>
      <c r="D33" s="14"/>
      <c r="E33" s="7"/>
      <c r="F33" s="15">
        <f t="shared" si="0"/>
      </c>
      <c r="G33" s="26"/>
    </row>
    <row r="34" spans="2:7" ht="17.25" customHeight="1">
      <c r="B34" s="12"/>
      <c r="C34" s="13" t="s">
        <v>11</v>
      </c>
      <c r="D34" s="14"/>
      <c r="E34" s="7"/>
      <c r="F34" s="15">
        <f t="shared" si="0"/>
      </c>
      <c r="G34" s="26"/>
    </row>
    <row r="35" spans="2:7" ht="17.25" customHeight="1">
      <c r="B35" s="12"/>
      <c r="C35" s="13" t="s">
        <v>11</v>
      </c>
      <c r="D35" s="14"/>
      <c r="E35" s="7"/>
      <c r="F35" s="15">
        <f t="shared" si="0"/>
      </c>
      <c r="G35" s="26"/>
    </row>
    <row r="36" spans="2:7" ht="17.25" customHeight="1">
      <c r="B36" s="12"/>
      <c r="C36" s="13" t="s">
        <v>11</v>
      </c>
      <c r="D36" s="14"/>
      <c r="E36" s="7"/>
      <c r="F36" s="15">
        <f t="shared" si="0"/>
      </c>
      <c r="G36" s="26"/>
    </row>
    <row r="37" spans="2:7" ht="17.25" customHeight="1">
      <c r="B37" s="12"/>
      <c r="C37" s="13" t="s">
        <v>11</v>
      </c>
      <c r="D37" s="14"/>
      <c r="E37" s="7"/>
      <c r="F37" s="15">
        <f t="shared" si="0"/>
      </c>
      <c r="G37" s="26"/>
    </row>
    <row r="38" spans="2:7" ht="17.25" customHeight="1">
      <c r="B38" s="12"/>
      <c r="C38" s="13" t="s">
        <v>11</v>
      </c>
      <c r="D38" s="14"/>
      <c r="E38" s="7"/>
      <c r="F38" s="15">
        <f t="shared" si="0"/>
      </c>
      <c r="G38" s="26"/>
    </row>
    <row r="39" spans="2:7" ht="17.25" customHeight="1">
      <c r="B39" s="12"/>
      <c r="C39" s="13" t="s">
        <v>11</v>
      </c>
      <c r="D39" s="14"/>
      <c r="E39" s="7"/>
      <c r="F39" s="15">
        <f t="shared" si="0"/>
      </c>
      <c r="G39" s="26"/>
    </row>
    <row r="40" spans="2:7" ht="17.25" customHeight="1">
      <c r="B40" s="12"/>
      <c r="C40" s="13" t="s">
        <v>11</v>
      </c>
      <c r="D40" s="14"/>
      <c r="E40" s="7"/>
      <c r="F40" s="15">
        <f t="shared" si="0"/>
      </c>
      <c r="G40" s="26"/>
    </row>
    <row r="41" spans="2:7" ht="17.25" customHeight="1">
      <c r="B41" s="12"/>
      <c r="C41" s="13" t="s">
        <v>11</v>
      </c>
      <c r="D41" s="14"/>
      <c r="E41" s="7"/>
      <c r="F41" s="15">
        <f t="shared" si="0"/>
      </c>
      <c r="G41" s="26"/>
    </row>
    <row r="42" spans="2:7" ht="17.25" customHeight="1">
      <c r="B42" s="12"/>
      <c r="C42" s="13" t="s">
        <v>11</v>
      </c>
      <c r="D42" s="14"/>
      <c r="E42" s="7"/>
      <c r="F42" s="15">
        <f t="shared" si="0"/>
      </c>
      <c r="G42" s="26"/>
    </row>
    <row r="43" spans="2:7" ht="17.25" customHeight="1">
      <c r="B43" s="12"/>
      <c r="C43" s="13" t="s">
        <v>11</v>
      </c>
      <c r="D43" s="14"/>
      <c r="E43" s="7"/>
      <c r="F43" s="15">
        <f t="shared" si="0"/>
      </c>
      <c r="G43" s="26"/>
    </row>
    <row r="44" spans="2:7" ht="17.25" customHeight="1">
      <c r="B44" s="12"/>
      <c r="C44" s="13" t="s">
        <v>11</v>
      </c>
      <c r="D44" s="14"/>
      <c r="E44" s="7"/>
      <c r="F44" s="15">
        <f t="shared" si="0"/>
      </c>
      <c r="G44" s="26"/>
    </row>
    <row r="45" spans="2:7" ht="24.75" customHeight="1">
      <c r="B45" s="186"/>
      <c r="C45" s="187"/>
      <c r="D45" s="188"/>
      <c r="E45" s="21"/>
      <c r="F45" s="22">
        <f>SUM(E7:E44)</f>
        <v>0</v>
      </c>
      <c r="G45" s="26"/>
    </row>
  </sheetData>
  <sheetProtection/>
  <protectedRanges>
    <protectedRange password="CC6F" sqref="B7:D44" name="範囲1_1"/>
  </protectedRanges>
  <mergeCells count="4">
    <mergeCell ref="B5:D6"/>
    <mergeCell ref="E5:E6"/>
    <mergeCell ref="G5:G6"/>
    <mergeCell ref="B45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">
      <pane ySplit="6" topLeftCell="A7" activePane="bottomLeft" state="frozen"/>
      <selection pane="topLeft" activeCell="M23" sqref="M23"/>
      <selection pane="bottomLeft" activeCell="B7" sqref="B7:E7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2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4.8984375" style="2" customWidth="1"/>
    <col min="13" max="16384" width="12.296875" style="2" customWidth="1"/>
  </cols>
  <sheetData>
    <row r="1" spans="2:4" ht="17.25" customHeight="1">
      <c r="B1" s="3" t="s">
        <v>6</v>
      </c>
      <c r="C1" s="3"/>
      <c r="D1" s="3"/>
    </row>
    <row r="2" spans="2:4" ht="9" customHeight="1">
      <c r="B2" s="3"/>
      <c r="C2" s="3"/>
      <c r="D2" s="3"/>
    </row>
    <row r="3" spans="2:6" ht="17.25" customHeight="1">
      <c r="B3" s="55" t="s">
        <v>47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0" ht="17.25" customHeight="1">
      <c r="B7" s="12"/>
      <c r="C7" s="13"/>
      <c r="D7" s="14"/>
      <c r="E7" s="7"/>
      <c r="F7" s="15">
        <f>IF(E7="","",E7)</f>
      </c>
      <c r="G7" s="25"/>
      <c r="J7" s="6" t="str">
        <f>'[1]チーム登録表'!$B6</f>
        <v>愛知幸田ボーイズ</v>
      </c>
    </row>
    <row r="8" spans="2:10" ht="17.25" customHeight="1">
      <c r="B8" s="12"/>
      <c r="C8" s="13" t="s">
        <v>19</v>
      </c>
      <c r="D8" s="14"/>
      <c r="E8" s="7"/>
      <c r="F8" s="15">
        <f>IF(E8="","",F7+E8)</f>
      </c>
      <c r="G8" s="25"/>
      <c r="J8" s="6" t="str">
        <f>'[1]チーム登録表'!$B7</f>
        <v>愛知豊川ボーイズ</v>
      </c>
    </row>
    <row r="9" spans="2:10" ht="17.25" customHeight="1">
      <c r="B9" s="12"/>
      <c r="C9" s="13" t="s">
        <v>14</v>
      </c>
      <c r="D9" s="14"/>
      <c r="E9" s="7"/>
      <c r="F9" s="15">
        <f>IF(E9="","",F8+E9)</f>
      </c>
      <c r="G9" s="25"/>
      <c r="J9" s="6" t="str">
        <f>'[1]チーム登録表'!$B8</f>
        <v>イースト三河ボーイズ</v>
      </c>
    </row>
    <row r="10" spans="2:10" ht="17.25" customHeight="1">
      <c r="B10" s="12"/>
      <c r="C10" s="13" t="s">
        <v>15</v>
      </c>
      <c r="D10" s="14"/>
      <c r="E10" s="7"/>
      <c r="F10" s="15">
        <f aca="true" t="shared" si="0" ref="F10:F16">IF(E10="","",F9+E10)</f>
      </c>
      <c r="G10" s="25"/>
      <c r="J10" s="6" t="str">
        <f>'[1]チーム登録表'!$B9</f>
        <v>オール豊川ボーイズ</v>
      </c>
    </row>
    <row r="11" spans="2:10" ht="17.25" customHeight="1">
      <c r="B11" s="12"/>
      <c r="C11" s="13" t="s">
        <v>15</v>
      </c>
      <c r="D11" s="14"/>
      <c r="E11" s="7"/>
      <c r="F11" s="15">
        <f t="shared" si="0"/>
      </c>
      <c r="G11" s="26"/>
      <c r="J11" s="6" t="str">
        <f>'[1]チーム登録表'!$B10</f>
        <v>岡崎ＯＢＢＣボーイズ</v>
      </c>
    </row>
    <row r="12" spans="2:10" ht="17.25" customHeight="1">
      <c r="B12" s="12"/>
      <c r="C12" s="13" t="s">
        <v>15</v>
      </c>
      <c r="D12" s="14"/>
      <c r="E12" s="7"/>
      <c r="F12" s="15">
        <f t="shared" si="0"/>
      </c>
      <c r="G12" s="26"/>
      <c r="J12" s="6" t="str">
        <f>'[1]チーム登録表'!$B11</f>
        <v>岡崎葵ボーイズ(小)</v>
      </c>
    </row>
    <row r="13" spans="2:10" ht="17.25" customHeight="1">
      <c r="B13" s="12"/>
      <c r="C13" s="13" t="s">
        <v>15</v>
      </c>
      <c r="D13" s="14"/>
      <c r="E13" s="7"/>
      <c r="F13" s="15">
        <f t="shared" si="0"/>
      </c>
      <c r="G13" s="26"/>
      <c r="J13" s="6" t="str">
        <f>'[1]チーム登録表'!$B12</f>
        <v>岡崎葵ボーイズ(中)</v>
      </c>
    </row>
    <row r="14" spans="2:10" ht="17.25" customHeight="1">
      <c r="B14" s="12"/>
      <c r="C14" s="13" t="s">
        <v>15</v>
      </c>
      <c r="D14" s="14"/>
      <c r="E14" s="7"/>
      <c r="F14" s="15">
        <f t="shared" si="0"/>
      </c>
      <c r="G14" s="26"/>
      <c r="J14" s="6" t="str">
        <f>'[1]チーム登録表'!$B13</f>
        <v>岡崎ボーイズ(中)</v>
      </c>
    </row>
    <row r="15" spans="2:10" ht="17.25" customHeight="1">
      <c r="B15" s="12"/>
      <c r="C15" s="13" t="s">
        <v>15</v>
      </c>
      <c r="D15" s="14"/>
      <c r="E15" s="7"/>
      <c r="F15" s="15">
        <f t="shared" si="0"/>
      </c>
      <c r="G15" s="26"/>
      <c r="J15" s="6" t="str">
        <f>'[1]チーム登録表'!$B14</f>
        <v>蒲郡名球ボーイズ</v>
      </c>
    </row>
    <row r="16" spans="2:10" ht="17.25" customHeight="1">
      <c r="B16" s="12"/>
      <c r="C16" s="13" t="s">
        <v>15</v>
      </c>
      <c r="D16" s="14"/>
      <c r="E16" s="7"/>
      <c r="F16" s="15">
        <f t="shared" si="0"/>
      </c>
      <c r="G16" s="26"/>
      <c r="J16" s="6" t="str">
        <f>'[1]チーム登録表'!$B15</f>
        <v>小坂井メッツボーイズ</v>
      </c>
    </row>
    <row r="17" spans="2:10" ht="17.25" customHeight="1">
      <c r="B17" s="12"/>
      <c r="C17" s="13" t="s">
        <v>15</v>
      </c>
      <c r="D17" s="14"/>
      <c r="E17" s="7"/>
      <c r="F17" s="15">
        <f aca="true" t="shared" si="1" ref="F17:F44">IF(E17="","",F16+E17)</f>
      </c>
      <c r="G17" s="26"/>
      <c r="J17" s="6" t="str">
        <f>'[1]チーム登録表'!$B16</f>
        <v>桜丘中学ボーイズ</v>
      </c>
    </row>
    <row r="18" spans="2:10" ht="17.25" customHeight="1">
      <c r="B18" s="12"/>
      <c r="C18" s="13" t="s">
        <v>15</v>
      </c>
      <c r="D18" s="14"/>
      <c r="E18" s="7"/>
      <c r="F18" s="15">
        <f t="shared" si="1"/>
      </c>
      <c r="G18" s="26"/>
      <c r="J18" s="6" t="str">
        <f>'[1]チーム登録表'!$B17</f>
        <v>三州オーシャンボーイズ</v>
      </c>
    </row>
    <row r="19" spans="2:10" ht="17.25" customHeight="1">
      <c r="B19" s="12"/>
      <c r="C19" s="13" t="s">
        <v>15</v>
      </c>
      <c r="D19" s="14"/>
      <c r="E19" s="7"/>
      <c r="F19" s="15">
        <f t="shared" si="1"/>
      </c>
      <c r="G19" s="26"/>
      <c r="J19" s="6" t="str">
        <f>'[1]チーム登録表'!$B18</f>
        <v>新城ベアーズボーイズ(小)</v>
      </c>
    </row>
    <row r="20" spans="2:10" ht="17.25" customHeight="1">
      <c r="B20" s="12"/>
      <c r="C20" s="13" t="s">
        <v>15</v>
      </c>
      <c r="D20" s="14"/>
      <c r="E20" s="7"/>
      <c r="F20" s="15">
        <f t="shared" si="1"/>
      </c>
      <c r="G20" s="26"/>
      <c r="J20" s="6" t="str">
        <f>'[1]チーム登録表'!$B19</f>
        <v>新城ベアーズボーイズ(中)</v>
      </c>
    </row>
    <row r="21" spans="2:10" ht="17.25" customHeight="1">
      <c r="B21" s="12"/>
      <c r="C21" s="13" t="s">
        <v>15</v>
      </c>
      <c r="D21" s="14"/>
      <c r="E21" s="7"/>
      <c r="F21" s="15">
        <f t="shared" si="1"/>
      </c>
      <c r="G21" s="26"/>
      <c r="J21" s="6" t="str">
        <f>'[1]チーム登録表'!$B20</f>
        <v>豊川ドラゴンズボーイズ</v>
      </c>
    </row>
    <row r="22" spans="2:10" ht="17.25" customHeight="1">
      <c r="B22" s="12"/>
      <c r="C22" s="13" t="s">
        <v>15</v>
      </c>
      <c r="D22" s="14"/>
      <c r="E22" s="7"/>
      <c r="F22" s="15">
        <f t="shared" si="1"/>
      </c>
      <c r="G22" s="26"/>
      <c r="J22" s="6" t="str">
        <f>'[1]チーム登録表'!$B21</f>
        <v>豊川ビクトリーボーイズ</v>
      </c>
    </row>
    <row r="23" spans="2:10" ht="17.25" customHeight="1">
      <c r="B23" s="12"/>
      <c r="C23" s="13" t="s">
        <v>15</v>
      </c>
      <c r="D23" s="14"/>
      <c r="E23" s="7"/>
      <c r="F23" s="15">
        <f t="shared" si="1"/>
      </c>
      <c r="G23" s="26"/>
      <c r="J23" s="6" t="str">
        <f>'[1]チーム登録表'!$B22</f>
        <v>豊川フェニックスボーイズ</v>
      </c>
    </row>
    <row r="24" spans="2:10" ht="17.25" customHeight="1">
      <c r="B24" s="12"/>
      <c r="C24" s="13" t="s">
        <v>15</v>
      </c>
      <c r="D24" s="14"/>
      <c r="E24" s="7"/>
      <c r="F24" s="15">
        <f t="shared" si="1"/>
      </c>
      <c r="G24" s="26"/>
      <c r="J24" s="6" t="str">
        <f>'[1]チーム登録表'!$B23</f>
        <v>豊橋スカイラークスボーイズ</v>
      </c>
    </row>
    <row r="25" spans="2:10" ht="17.25" customHeight="1">
      <c r="B25" s="12"/>
      <c r="C25" s="13" t="s">
        <v>15</v>
      </c>
      <c r="D25" s="14"/>
      <c r="E25" s="7"/>
      <c r="F25" s="15">
        <f t="shared" si="1"/>
      </c>
      <c r="G25" s="26"/>
      <c r="J25" s="6" t="str">
        <f>'[1]チーム登録表'!$B24</f>
        <v>豊橋ボーイズクラブ</v>
      </c>
    </row>
    <row r="26" spans="2:10" ht="17.25" customHeight="1">
      <c r="B26" s="12"/>
      <c r="C26" s="13" t="s">
        <v>15</v>
      </c>
      <c r="D26" s="14"/>
      <c r="E26" s="7"/>
      <c r="F26" s="15">
        <f t="shared" si="1"/>
      </c>
      <c r="G26" s="26"/>
      <c r="J26" s="6" t="str">
        <f>'[1]チーム登録表'!$B25</f>
        <v>豊橋ユニオンズボーイズ</v>
      </c>
    </row>
    <row r="27" spans="2:10" ht="17.25" customHeight="1">
      <c r="B27" s="12"/>
      <c r="C27" s="13" t="s">
        <v>15</v>
      </c>
      <c r="D27" s="14"/>
      <c r="E27" s="7"/>
      <c r="F27" s="15">
        <f t="shared" si="1"/>
      </c>
      <c r="G27" s="26"/>
      <c r="J27" s="6" t="str">
        <f>'[1]チーム登録表'!$B26</f>
        <v>富士ボーイズ</v>
      </c>
    </row>
    <row r="28" spans="2:10" ht="17.25" customHeight="1">
      <c r="B28" s="12"/>
      <c r="C28" s="13" t="s">
        <v>15</v>
      </c>
      <c r="D28" s="14"/>
      <c r="E28" s="7"/>
      <c r="F28" s="15">
        <f t="shared" si="1"/>
      </c>
      <c r="G28" s="26"/>
      <c r="J28" s="6" t="str">
        <f>'[1]チーム登録表'!$B27</f>
        <v>穂の国ボーイズ</v>
      </c>
    </row>
    <row r="29" spans="2:10" ht="17.25" customHeight="1">
      <c r="B29" s="12"/>
      <c r="C29" s="13" t="s">
        <v>15</v>
      </c>
      <c r="D29" s="14"/>
      <c r="E29" s="7"/>
      <c r="F29" s="15">
        <f t="shared" si="1"/>
      </c>
      <c r="G29" s="26"/>
      <c r="J29" s="6" t="str">
        <f>'[1]チーム登録表'!$B28</f>
        <v>三河一宮ブラタイボーイズ</v>
      </c>
    </row>
    <row r="30" spans="2:10" ht="17.25" customHeight="1">
      <c r="B30" s="12"/>
      <c r="C30" s="13" t="s">
        <v>15</v>
      </c>
      <c r="D30" s="14"/>
      <c r="E30" s="7"/>
      <c r="F30" s="15">
        <f t="shared" si="1"/>
      </c>
      <c r="G30" s="26"/>
      <c r="J30" s="6" t="str">
        <f>'[1]チーム登録表'!$B29</f>
        <v>予備　1</v>
      </c>
    </row>
    <row r="31" spans="2:10" ht="17.25" customHeight="1">
      <c r="B31" s="12"/>
      <c r="C31" s="13" t="s">
        <v>15</v>
      </c>
      <c r="D31" s="14"/>
      <c r="E31" s="7"/>
      <c r="F31" s="15">
        <f t="shared" si="1"/>
      </c>
      <c r="G31" s="26"/>
      <c r="J31" s="6" t="str">
        <f>'[1]チーム登録表'!$B30</f>
        <v>予備　2</v>
      </c>
    </row>
    <row r="32" spans="2:10" ht="17.25" customHeight="1">
      <c r="B32" s="12"/>
      <c r="C32" s="13" t="s">
        <v>15</v>
      </c>
      <c r="D32" s="14"/>
      <c r="E32" s="7"/>
      <c r="F32" s="15">
        <f t="shared" si="1"/>
      </c>
      <c r="G32" s="26"/>
      <c r="J32" s="6" t="str">
        <f>'[1]チーム登録表'!$B31</f>
        <v>予備　3</v>
      </c>
    </row>
    <row r="33" spans="2:7" ht="17.25" customHeight="1">
      <c r="B33" s="12"/>
      <c r="C33" s="13" t="s">
        <v>15</v>
      </c>
      <c r="D33" s="14"/>
      <c r="E33" s="7"/>
      <c r="F33" s="15">
        <f t="shared" si="1"/>
      </c>
      <c r="G33" s="26"/>
    </row>
    <row r="34" spans="2:7" ht="17.25" customHeight="1">
      <c r="B34" s="12"/>
      <c r="C34" s="13" t="s">
        <v>15</v>
      </c>
      <c r="D34" s="14"/>
      <c r="E34" s="7"/>
      <c r="F34" s="15">
        <f t="shared" si="1"/>
      </c>
      <c r="G34" s="26"/>
    </row>
    <row r="35" spans="2:7" ht="17.25" customHeight="1">
      <c r="B35" s="12"/>
      <c r="C35" s="13" t="s">
        <v>15</v>
      </c>
      <c r="D35" s="14"/>
      <c r="E35" s="7"/>
      <c r="F35" s="15">
        <f t="shared" si="1"/>
      </c>
      <c r="G35" s="26"/>
    </row>
    <row r="36" spans="2:7" ht="17.25" customHeight="1">
      <c r="B36" s="12"/>
      <c r="C36" s="13" t="s">
        <v>15</v>
      </c>
      <c r="D36" s="14"/>
      <c r="E36" s="7"/>
      <c r="F36" s="15">
        <f t="shared" si="1"/>
      </c>
      <c r="G36" s="26"/>
    </row>
    <row r="37" spans="2:7" ht="17.25" customHeight="1">
      <c r="B37" s="12"/>
      <c r="C37" s="13" t="s">
        <v>15</v>
      </c>
      <c r="D37" s="14"/>
      <c r="E37" s="7"/>
      <c r="F37" s="15">
        <f t="shared" si="1"/>
      </c>
      <c r="G37" s="26"/>
    </row>
    <row r="38" spans="2:7" ht="17.25" customHeight="1">
      <c r="B38" s="12"/>
      <c r="C38" s="13" t="s">
        <v>15</v>
      </c>
      <c r="D38" s="14"/>
      <c r="E38" s="7"/>
      <c r="F38" s="15">
        <f t="shared" si="1"/>
      </c>
      <c r="G38" s="26"/>
    </row>
    <row r="39" spans="2:7" ht="17.25" customHeight="1">
      <c r="B39" s="12"/>
      <c r="C39" s="13" t="s">
        <v>15</v>
      </c>
      <c r="D39" s="14"/>
      <c r="E39" s="7"/>
      <c r="F39" s="15">
        <f t="shared" si="1"/>
      </c>
      <c r="G39" s="26"/>
    </row>
    <row r="40" spans="2:7" ht="17.25" customHeight="1">
      <c r="B40" s="12"/>
      <c r="C40" s="13" t="s">
        <v>15</v>
      </c>
      <c r="D40" s="14"/>
      <c r="E40" s="7"/>
      <c r="F40" s="15">
        <f t="shared" si="1"/>
      </c>
      <c r="G40" s="26"/>
    </row>
    <row r="41" spans="2:7" ht="17.25" customHeight="1">
      <c r="B41" s="12"/>
      <c r="C41" s="13" t="s">
        <v>15</v>
      </c>
      <c r="D41" s="14"/>
      <c r="E41" s="7"/>
      <c r="F41" s="15">
        <f t="shared" si="1"/>
      </c>
      <c r="G41" s="26"/>
    </row>
    <row r="42" spans="2:7" ht="17.25" customHeight="1">
      <c r="B42" s="12"/>
      <c r="C42" s="13" t="s">
        <v>15</v>
      </c>
      <c r="D42" s="14"/>
      <c r="E42" s="7"/>
      <c r="F42" s="15">
        <f t="shared" si="1"/>
      </c>
      <c r="G42" s="26"/>
    </row>
    <row r="43" spans="2:7" ht="17.25" customHeight="1">
      <c r="B43" s="12"/>
      <c r="C43" s="13" t="s">
        <v>15</v>
      </c>
      <c r="D43" s="14"/>
      <c r="E43" s="7"/>
      <c r="F43" s="15">
        <f t="shared" si="1"/>
      </c>
      <c r="G43" s="26"/>
    </row>
    <row r="44" spans="2:7" ht="17.25" customHeight="1">
      <c r="B44" s="12"/>
      <c r="C44" s="13" t="s">
        <v>15</v>
      </c>
      <c r="D44" s="14"/>
      <c r="E44" s="7"/>
      <c r="F44" s="15">
        <f t="shared" si="1"/>
      </c>
      <c r="G44" s="26"/>
    </row>
    <row r="45" spans="2:7" ht="24.75" customHeight="1">
      <c r="B45" s="186"/>
      <c r="C45" s="187"/>
      <c r="D45" s="188"/>
      <c r="E45" s="21"/>
      <c r="F45" s="22">
        <f>SUM(E7:E44)</f>
        <v>0</v>
      </c>
      <c r="G45" s="26"/>
    </row>
  </sheetData>
  <sheetProtection/>
  <protectedRanges>
    <protectedRange password="CC6F" sqref="B7:D44" name="範囲1_1"/>
  </protectedRanges>
  <mergeCells count="4">
    <mergeCell ref="G5:G6"/>
    <mergeCell ref="B5:D6"/>
    <mergeCell ref="E5:E6"/>
    <mergeCell ref="B45:D4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">
      <pane ySplit="6" topLeftCell="A7" activePane="bottomLeft" state="frozen"/>
      <selection pane="topLeft" activeCell="M23" sqref="M23"/>
      <selection pane="bottomLeft" activeCell="M23" sqref="M2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2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4.8984375" style="2" customWidth="1"/>
    <col min="13" max="16384" width="12.296875" style="2" customWidth="1"/>
  </cols>
  <sheetData>
    <row r="1" spans="2:4" ht="17.25" customHeight="1">
      <c r="B1" s="3" t="s">
        <v>6</v>
      </c>
      <c r="C1" s="3"/>
      <c r="D1" s="3"/>
    </row>
    <row r="2" spans="2:4" ht="9" customHeight="1">
      <c r="B2" s="3"/>
      <c r="C2" s="3"/>
      <c r="D2" s="3"/>
    </row>
    <row r="3" spans="2:6" ht="17.25" customHeight="1">
      <c r="B3" s="55" t="s">
        <v>48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0" ht="17.25" customHeight="1">
      <c r="B7" s="12"/>
      <c r="C7" s="13" t="s">
        <v>11</v>
      </c>
      <c r="D7" s="14"/>
      <c r="E7" s="7"/>
      <c r="F7" s="15">
        <f>IF(E7="","",E7)</f>
      </c>
      <c r="G7" s="27"/>
      <c r="J7" s="6" t="str">
        <f>'[1]チーム登録表'!$B6</f>
        <v>愛知幸田ボーイズ</v>
      </c>
    </row>
    <row r="8" spans="2:10" ht="17.25" customHeight="1">
      <c r="B8" s="12"/>
      <c r="C8" s="13" t="s">
        <v>11</v>
      </c>
      <c r="D8" s="14"/>
      <c r="E8" s="7"/>
      <c r="F8" s="15">
        <f>IF(E8="","",F7+E8)</f>
      </c>
      <c r="G8" s="26"/>
      <c r="J8" s="6" t="str">
        <f>'[1]チーム登録表'!$B7</f>
        <v>愛知豊川ボーイズ</v>
      </c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2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2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26"/>
      <c r="J11" s="6" t="str">
        <f>'[1]チーム登録表'!$B10</f>
        <v>岡崎ＯＢＢＣボーイズ</v>
      </c>
    </row>
    <row r="12" spans="2:10" ht="17.25" customHeight="1">
      <c r="B12" s="12"/>
      <c r="C12" s="13" t="s">
        <v>11</v>
      </c>
      <c r="D12" s="14"/>
      <c r="E12" s="7"/>
      <c r="F12" s="15">
        <f t="shared" si="0"/>
      </c>
      <c r="G12" s="26"/>
      <c r="J12" s="6" t="str">
        <f>'[1]チーム登録表'!$B11</f>
        <v>岡崎葵ボーイズ(小)</v>
      </c>
    </row>
    <row r="13" spans="2:10" ht="17.25" customHeight="1">
      <c r="B13" s="12"/>
      <c r="C13" s="13" t="s">
        <v>11</v>
      </c>
      <c r="D13" s="14"/>
      <c r="E13" s="7"/>
      <c r="F13" s="15">
        <f t="shared" si="0"/>
      </c>
      <c r="G13" s="26"/>
      <c r="J13" s="6" t="str">
        <f>'[1]チーム登録表'!$B12</f>
        <v>岡崎葵ボーイズ(中)</v>
      </c>
    </row>
    <row r="14" spans="2:10" ht="17.25" customHeight="1">
      <c r="B14" s="12"/>
      <c r="C14" s="13" t="s">
        <v>11</v>
      </c>
      <c r="D14" s="14"/>
      <c r="E14" s="7"/>
      <c r="F14" s="15">
        <f t="shared" si="0"/>
      </c>
      <c r="G14" s="26"/>
      <c r="J14" s="6" t="str">
        <f>'[1]チーム登録表'!$B13</f>
        <v>岡崎ボーイズ(中)</v>
      </c>
    </row>
    <row r="15" spans="2:10" ht="17.25" customHeight="1">
      <c r="B15" s="12"/>
      <c r="C15" s="13" t="s">
        <v>11</v>
      </c>
      <c r="D15" s="14"/>
      <c r="E15" s="7"/>
      <c r="F15" s="15">
        <f t="shared" si="0"/>
      </c>
      <c r="G15" s="26"/>
      <c r="J15" s="6" t="str">
        <f>'[1]チーム登録表'!$B14</f>
        <v>蒲郡名球ボーイズ</v>
      </c>
    </row>
    <row r="16" spans="2:10" ht="17.25" customHeight="1">
      <c r="B16" s="12"/>
      <c r="C16" s="13" t="s">
        <v>11</v>
      </c>
      <c r="D16" s="14"/>
      <c r="E16" s="7"/>
      <c r="F16" s="15">
        <f t="shared" si="0"/>
      </c>
      <c r="G16" s="26"/>
      <c r="J16" s="6" t="str">
        <f>'[1]チーム登録表'!$B15</f>
        <v>小坂井メッツボーイズ</v>
      </c>
    </row>
    <row r="17" spans="2:10" ht="17.25" customHeight="1">
      <c r="B17" s="12"/>
      <c r="C17" s="13" t="s">
        <v>11</v>
      </c>
      <c r="D17" s="14"/>
      <c r="E17" s="7"/>
      <c r="F17" s="15">
        <f t="shared" si="0"/>
      </c>
      <c r="G17" s="26"/>
      <c r="J17" s="6" t="str">
        <f>'[1]チーム登録表'!$B16</f>
        <v>桜丘中学ボーイズ</v>
      </c>
    </row>
    <row r="18" spans="2:10" ht="17.25" customHeight="1">
      <c r="B18" s="12"/>
      <c r="C18" s="13" t="s">
        <v>11</v>
      </c>
      <c r="D18" s="14"/>
      <c r="E18" s="7"/>
      <c r="F18" s="15">
        <f t="shared" si="0"/>
      </c>
      <c r="G18" s="26"/>
      <c r="J18" s="6" t="str">
        <f>'[1]チーム登録表'!$B17</f>
        <v>三州オーシャンボーイズ</v>
      </c>
    </row>
    <row r="19" spans="2:10" ht="17.25" customHeight="1">
      <c r="B19" s="12"/>
      <c r="C19" s="13" t="s">
        <v>11</v>
      </c>
      <c r="D19" s="14"/>
      <c r="E19" s="7"/>
      <c r="F19" s="15">
        <f t="shared" si="0"/>
      </c>
      <c r="G19" s="26"/>
      <c r="J19" s="6" t="str">
        <f>'[1]チーム登録表'!$B18</f>
        <v>新城ベアーズボーイズ(小)</v>
      </c>
    </row>
    <row r="20" spans="2:10" ht="17.25" customHeight="1">
      <c r="B20" s="12"/>
      <c r="C20" s="13" t="s">
        <v>11</v>
      </c>
      <c r="D20" s="14"/>
      <c r="E20" s="7"/>
      <c r="F20" s="15">
        <f t="shared" si="0"/>
      </c>
      <c r="G20" s="26"/>
      <c r="J20" s="6" t="str">
        <f>'[1]チーム登録表'!$B19</f>
        <v>新城ベアーズボーイズ(中)</v>
      </c>
    </row>
    <row r="21" spans="2:10" ht="17.25" customHeight="1">
      <c r="B21" s="12"/>
      <c r="C21" s="13" t="s">
        <v>11</v>
      </c>
      <c r="D21" s="14"/>
      <c r="E21" s="7"/>
      <c r="F21" s="15">
        <f t="shared" si="0"/>
      </c>
      <c r="G21" s="26"/>
      <c r="J21" s="6" t="str">
        <f>'[1]チーム登録表'!$B20</f>
        <v>豊川ドラゴンズボーイズ</v>
      </c>
    </row>
    <row r="22" spans="2:10" ht="17.25" customHeight="1">
      <c r="B22" s="12"/>
      <c r="C22" s="13" t="s">
        <v>11</v>
      </c>
      <c r="D22" s="14"/>
      <c r="E22" s="7"/>
      <c r="F22" s="15">
        <f t="shared" si="0"/>
      </c>
      <c r="G22" s="26"/>
      <c r="J22" s="6" t="str">
        <f>'[1]チーム登録表'!$B21</f>
        <v>豊川ビクトリーボーイズ</v>
      </c>
    </row>
    <row r="23" spans="2:10" ht="17.25" customHeight="1">
      <c r="B23" s="12"/>
      <c r="C23" s="13" t="s">
        <v>11</v>
      </c>
      <c r="D23" s="14"/>
      <c r="E23" s="7"/>
      <c r="F23" s="15">
        <f t="shared" si="0"/>
      </c>
      <c r="G23" s="26"/>
      <c r="J23" s="6" t="str">
        <f>'[1]チーム登録表'!$B22</f>
        <v>豊川フェニックスボーイズ</v>
      </c>
    </row>
    <row r="24" spans="2:10" ht="17.25" customHeight="1">
      <c r="B24" s="12"/>
      <c r="C24" s="13" t="s">
        <v>11</v>
      </c>
      <c r="D24" s="14"/>
      <c r="E24" s="7"/>
      <c r="F24" s="15">
        <f t="shared" si="0"/>
      </c>
      <c r="G24" s="26"/>
      <c r="J24" s="6" t="str">
        <f>'[1]チーム登録表'!$B23</f>
        <v>豊橋スカイラークスボーイズ</v>
      </c>
    </row>
    <row r="25" spans="2:10" ht="17.25" customHeight="1">
      <c r="B25" s="12"/>
      <c r="C25" s="13" t="s">
        <v>11</v>
      </c>
      <c r="D25" s="14"/>
      <c r="E25" s="7"/>
      <c r="F25" s="15">
        <f t="shared" si="0"/>
      </c>
      <c r="G25" s="26"/>
      <c r="J25" s="6" t="str">
        <f>'[1]チーム登録表'!$B24</f>
        <v>豊橋ボーイズクラブ</v>
      </c>
    </row>
    <row r="26" spans="2:10" ht="17.25" customHeight="1">
      <c r="B26" s="12"/>
      <c r="C26" s="13" t="s">
        <v>11</v>
      </c>
      <c r="D26" s="14"/>
      <c r="E26" s="7"/>
      <c r="F26" s="15">
        <f t="shared" si="0"/>
      </c>
      <c r="G26" s="26"/>
      <c r="J26" s="6" t="str">
        <f>'[1]チーム登録表'!$B25</f>
        <v>豊橋ユニオンズボーイズ</v>
      </c>
    </row>
    <row r="27" spans="2:10" ht="17.25" customHeight="1">
      <c r="B27" s="12"/>
      <c r="C27" s="13" t="s">
        <v>11</v>
      </c>
      <c r="D27" s="14"/>
      <c r="E27" s="7"/>
      <c r="F27" s="15">
        <f t="shared" si="0"/>
      </c>
      <c r="G27" s="26"/>
      <c r="J27" s="6" t="str">
        <f>'[1]チーム登録表'!$B26</f>
        <v>富士ボーイズ</v>
      </c>
    </row>
    <row r="28" spans="2:10" ht="17.25" customHeight="1">
      <c r="B28" s="12"/>
      <c r="C28" s="13" t="s">
        <v>11</v>
      </c>
      <c r="D28" s="14"/>
      <c r="E28" s="7"/>
      <c r="F28" s="15">
        <f t="shared" si="0"/>
      </c>
      <c r="G28" s="26"/>
      <c r="J28" s="6" t="str">
        <f>'[1]チーム登録表'!$B27</f>
        <v>穂の国ボーイズ</v>
      </c>
    </row>
    <row r="29" spans="2:10" ht="17.25" customHeight="1">
      <c r="B29" s="12"/>
      <c r="C29" s="13" t="s">
        <v>11</v>
      </c>
      <c r="D29" s="14"/>
      <c r="E29" s="7"/>
      <c r="F29" s="15">
        <f t="shared" si="0"/>
      </c>
      <c r="G29" s="26"/>
      <c r="J29" s="6" t="str">
        <f>'[1]チーム登録表'!$B28</f>
        <v>三河一宮ブラタイボーイズ</v>
      </c>
    </row>
    <row r="30" spans="2:10" ht="17.25" customHeight="1">
      <c r="B30" s="12"/>
      <c r="C30" s="13" t="s">
        <v>11</v>
      </c>
      <c r="D30" s="14"/>
      <c r="E30" s="7"/>
      <c r="F30" s="15">
        <f t="shared" si="0"/>
      </c>
      <c r="G30" s="26"/>
      <c r="J30" s="6" t="str">
        <f>'[1]チーム登録表'!$B29</f>
        <v>予備　1</v>
      </c>
    </row>
    <row r="31" spans="2:10" ht="17.25" customHeight="1">
      <c r="B31" s="12"/>
      <c r="C31" s="13" t="s">
        <v>11</v>
      </c>
      <c r="D31" s="14"/>
      <c r="E31" s="7"/>
      <c r="F31" s="15">
        <f t="shared" si="0"/>
      </c>
      <c r="G31" s="26"/>
      <c r="J31" s="6" t="str">
        <f>'[1]チーム登録表'!$B30</f>
        <v>予備　2</v>
      </c>
    </row>
    <row r="32" spans="2:10" ht="17.25" customHeight="1">
      <c r="B32" s="12"/>
      <c r="C32" s="13" t="s">
        <v>11</v>
      </c>
      <c r="D32" s="14"/>
      <c r="E32" s="7"/>
      <c r="F32" s="15">
        <f t="shared" si="0"/>
      </c>
      <c r="G32" s="26"/>
      <c r="J32" s="6" t="str">
        <f>'[1]チーム登録表'!$B31</f>
        <v>予備　3</v>
      </c>
    </row>
    <row r="33" spans="2:7" ht="17.25" customHeight="1">
      <c r="B33" s="12"/>
      <c r="C33" s="13" t="s">
        <v>11</v>
      </c>
      <c r="D33" s="14"/>
      <c r="E33" s="7"/>
      <c r="F33" s="15">
        <f t="shared" si="0"/>
      </c>
      <c r="G33" s="26"/>
    </row>
    <row r="34" spans="2:7" ht="17.25" customHeight="1">
      <c r="B34" s="12"/>
      <c r="C34" s="13" t="s">
        <v>11</v>
      </c>
      <c r="D34" s="14"/>
      <c r="E34" s="7"/>
      <c r="F34" s="15">
        <f t="shared" si="0"/>
      </c>
      <c r="G34" s="26"/>
    </row>
    <row r="35" spans="2:7" ht="17.25" customHeight="1">
      <c r="B35" s="12"/>
      <c r="C35" s="13" t="s">
        <v>11</v>
      </c>
      <c r="D35" s="14"/>
      <c r="E35" s="7"/>
      <c r="F35" s="15">
        <f t="shared" si="0"/>
      </c>
      <c r="G35" s="26"/>
    </row>
    <row r="36" spans="2:7" ht="17.25" customHeight="1">
      <c r="B36" s="12"/>
      <c r="C36" s="13" t="s">
        <v>11</v>
      </c>
      <c r="D36" s="14"/>
      <c r="E36" s="7"/>
      <c r="F36" s="15">
        <f t="shared" si="0"/>
      </c>
      <c r="G36" s="26"/>
    </row>
    <row r="37" spans="2:7" ht="17.25" customHeight="1">
      <c r="B37" s="12"/>
      <c r="C37" s="13" t="s">
        <v>11</v>
      </c>
      <c r="D37" s="14"/>
      <c r="E37" s="7"/>
      <c r="F37" s="15">
        <f t="shared" si="0"/>
      </c>
      <c r="G37" s="26"/>
    </row>
    <row r="38" spans="2:7" ht="17.25" customHeight="1">
      <c r="B38" s="12"/>
      <c r="C38" s="13" t="s">
        <v>11</v>
      </c>
      <c r="D38" s="14"/>
      <c r="E38" s="7"/>
      <c r="F38" s="15">
        <f t="shared" si="0"/>
      </c>
      <c r="G38" s="26"/>
    </row>
    <row r="39" spans="2:7" ht="17.25" customHeight="1">
      <c r="B39" s="12"/>
      <c r="C39" s="13" t="s">
        <v>11</v>
      </c>
      <c r="D39" s="14"/>
      <c r="E39" s="7"/>
      <c r="F39" s="15">
        <f t="shared" si="0"/>
      </c>
      <c r="G39" s="26"/>
    </row>
    <row r="40" spans="2:7" ht="17.25" customHeight="1">
      <c r="B40" s="12"/>
      <c r="C40" s="13" t="s">
        <v>11</v>
      </c>
      <c r="D40" s="14"/>
      <c r="E40" s="7"/>
      <c r="F40" s="15">
        <f t="shared" si="0"/>
      </c>
      <c r="G40" s="26"/>
    </row>
    <row r="41" spans="2:7" ht="17.25" customHeight="1">
      <c r="B41" s="12"/>
      <c r="C41" s="13" t="s">
        <v>11</v>
      </c>
      <c r="D41" s="14"/>
      <c r="E41" s="7"/>
      <c r="F41" s="15">
        <f t="shared" si="0"/>
      </c>
      <c r="G41" s="26"/>
    </row>
    <row r="42" spans="2:7" ht="17.25" customHeight="1">
      <c r="B42" s="12"/>
      <c r="C42" s="13" t="s">
        <v>11</v>
      </c>
      <c r="D42" s="14"/>
      <c r="E42" s="7"/>
      <c r="F42" s="15">
        <f t="shared" si="0"/>
      </c>
      <c r="G42" s="26"/>
    </row>
    <row r="43" spans="2:7" ht="17.25" customHeight="1">
      <c r="B43" s="12"/>
      <c r="C43" s="13" t="s">
        <v>11</v>
      </c>
      <c r="D43" s="14"/>
      <c r="E43" s="7"/>
      <c r="F43" s="15">
        <f t="shared" si="0"/>
      </c>
      <c r="G43" s="26"/>
    </row>
    <row r="44" spans="2:7" ht="17.25" customHeight="1">
      <c r="B44" s="12"/>
      <c r="C44" s="13" t="s">
        <v>11</v>
      </c>
      <c r="D44" s="14"/>
      <c r="E44" s="7"/>
      <c r="F44" s="15">
        <f t="shared" si="0"/>
      </c>
      <c r="G44" s="26"/>
    </row>
    <row r="45" spans="2:7" ht="24.75" customHeight="1">
      <c r="B45" s="186"/>
      <c r="C45" s="187"/>
      <c r="D45" s="188"/>
      <c r="E45" s="21"/>
      <c r="F45" s="22">
        <f>SUM(E7:E44)</f>
        <v>0</v>
      </c>
      <c r="G45" s="26"/>
    </row>
  </sheetData>
  <sheetProtection/>
  <protectedRanges>
    <protectedRange password="CC6F" sqref="B7:D44" name="範囲1_1"/>
  </protectedRanges>
  <mergeCells count="4">
    <mergeCell ref="G5:G6"/>
    <mergeCell ref="B5:D6"/>
    <mergeCell ref="E5:E6"/>
    <mergeCell ref="B45:D45"/>
  </mergeCells>
  <printOptions/>
  <pageMargins left="0.7874015748031497" right="0.3937007874015748" top="0.984251968503937" bottom="0.787401574803149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">
      <pane ySplit="6" topLeftCell="A7" activePane="bottomLeft" state="frozen"/>
      <selection pane="topLeft" activeCell="M23" sqref="M23"/>
      <selection pane="bottomLeft" activeCell="M23" sqref="M2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2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4.8984375" style="2" customWidth="1"/>
    <col min="13" max="16384" width="12.296875" style="2" customWidth="1"/>
  </cols>
  <sheetData>
    <row r="1" spans="2:4" ht="17.25" customHeight="1">
      <c r="B1" s="3" t="s">
        <v>18</v>
      </c>
      <c r="C1" s="3"/>
      <c r="D1" s="3"/>
    </row>
    <row r="2" spans="2:4" ht="9" customHeight="1">
      <c r="B2" s="3"/>
      <c r="C2" s="3"/>
      <c r="D2" s="3"/>
    </row>
    <row r="3" spans="2:6" ht="17.25" customHeight="1">
      <c r="B3" s="55" t="s">
        <v>49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0" ht="17.25" customHeight="1">
      <c r="B7" s="12"/>
      <c r="C7" s="13" t="s">
        <v>11</v>
      </c>
      <c r="D7" s="14"/>
      <c r="E7" s="7"/>
      <c r="F7" s="15">
        <f>IF(E7="","",E7)</f>
      </c>
      <c r="G7" s="26"/>
      <c r="J7" s="6" t="str">
        <f>'[1]チーム登録表'!$B6</f>
        <v>愛知幸田ボーイズ</v>
      </c>
    </row>
    <row r="8" spans="2:10" ht="17.25" customHeight="1">
      <c r="B8" s="12"/>
      <c r="C8" s="13" t="s">
        <v>11</v>
      </c>
      <c r="D8" s="14"/>
      <c r="E8" s="7"/>
      <c r="F8" s="15">
        <f>IF(E8="","",E8)</f>
      </c>
      <c r="G8" s="26"/>
      <c r="J8" s="6" t="str">
        <f>'[1]チーム登録表'!$B7</f>
        <v>愛知豊川ボーイズ</v>
      </c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2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2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26"/>
      <c r="J11" s="6" t="str">
        <f>'[1]チーム登録表'!$B10</f>
        <v>岡崎ＯＢＢＣボーイズ</v>
      </c>
    </row>
    <row r="12" spans="2:10" ht="17.25" customHeight="1">
      <c r="B12" s="12"/>
      <c r="C12" s="13" t="s">
        <v>11</v>
      </c>
      <c r="D12" s="14"/>
      <c r="E12" s="7"/>
      <c r="F12" s="15">
        <f t="shared" si="0"/>
      </c>
      <c r="G12" s="26"/>
      <c r="J12" s="6" t="str">
        <f>'[1]チーム登録表'!$B11</f>
        <v>岡崎葵ボーイズ(小)</v>
      </c>
    </row>
    <row r="13" spans="2:10" ht="17.25" customHeight="1">
      <c r="B13" s="12"/>
      <c r="C13" s="13" t="s">
        <v>11</v>
      </c>
      <c r="D13" s="14"/>
      <c r="E13" s="7"/>
      <c r="F13" s="15">
        <f t="shared" si="0"/>
      </c>
      <c r="G13" s="26"/>
      <c r="J13" s="6" t="str">
        <f>'[1]チーム登録表'!$B12</f>
        <v>岡崎葵ボーイズ(中)</v>
      </c>
    </row>
    <row r="14" spans="2:10" ht="17.25" customHeight="1">
      <c r="B14" s="12"/>
      <c r="C14" s="13" t="s">
        <v>11</v>
      </c>
      <c r="D14" s="14"/>
      <c r="E14" s="7"/>
      <c r="F14" s="15">
        <f t="shared" si="0"/>
      </c>
      <c r="G14" s="26"/>
      <c r="J14" s="6" t="str">
        <f>'[1]チーム登録表'!$B13</f>
        <v>岡崎ボーイズ(中)</v>
      </c>
    </row>
    <row r="15" spans="2:10" ht="17.25" customHeight="1">
      <c r="B15" s="12"/>
      <c r="C15" s="13" t="s">
        <v>11</v>
      </c>
      <c r="D15" s="14"/>
      <c r="E15" s="7"/>
      <c r="F15" s="15">
        <f t="shared" si="0"/>
      </c>
      <c r="G15" s="26"/>
      <c r="J15" s="6" t="str">
        <f>'[1]チーム登録表'!$B14</f>
        <v>蒲郡名球ボーイズ</v>
      </c>
    </row>
    <row r="16" spans="2:10" ht="17.25" customHeight="1">
      <c r="B16" s="12"/>
      <c r="C16" s="13" t="s">
        <v>11</v>
      </c>
      <c r="D16" s="14"/>
      <c r="E16" s="7"/>
      <c r="F16" s="15">
        <f t="shared" si="0"/>
      </c>
      <c r="G16" s="26"/>
      <c r="J16" s="6" t="str">
        <f>'[1]チーム登録表'!$B15</f>
        <v>小坂井メッツボーイズ</v>
      </c>
    </row>
    <row r="17" spans="2:10" ht="17.25" customHeight="1">
      <c r="B17" s="12"/>
      <c r="C17" s="13" t="s">
        <v>11</v>
      </c>
      <c r="D17" s="14"/>
      <c r="E17" s="7"/>
      <c r="F17" s="15">
        <f t="shared" si="0"/>
      </c>
      <c r="G17" s="26"/>
      <c r="J17" s="6" t="str">
        <f>'[1]チーム登録表'!$B16</f>
        <v>桜丘中学ボーイズ</v>
      </c>
    </row>
    <row r="18" spans="2:10" ht="17.25" customHeight="1">
      <c r="B18" s="12"/>
      <c r="C18" s="13" t="s">
        <v>11</v>
      </c>
      <c r="D18" s="14"/>
      <c r="E18" s="7"/>
      <c r="F18" s="15">
        <f t="shared" si="0"/>
      </c>
      <c r="G18" s="26"/>
      <c r="J18" s="6" t="str">
        <f>'[1]チーム登録表'!$B17</f>
        <v>三州オーシャンボーイズ</v>
      </c>
    </row>
    <row r="19" spans="2:10" ht="17.25" customHeight="1">
      <c r="B19" s="12"/>
      <c r="C19" s="13" t="s">
        <v>11</v>
      </c>
      <c r="D19" s="14"/>
      <c r="E19" s="7"/>
      <c r="F19" s="15">
        <f t="shared" si="0"/>
      </c>
      <c r="G19" s="26"/>
      <c r="J19" s="6" t="str">
        <f>'[1]チーム登録表'!$B18</f>
        <v>新城ベアーズボーイズ(小)</v>
      </c>
    </row>
    <row r="20" spans="2:10" ht="17.25" customHeight="1">
      <c r="B20" s="12"/>
      <c r="C20" s="13" t="s">
        <v>11</v>
      </c>
      <c r="D20" s="14"/>
      <c r="E20" s="7"/>
      <c r="F20" s="15">
        <f t="shared" si="0"/>
      </c>
      <c r="G20" s="26"/>
      <c r="J20" s="6" t="str">
        <f>'[1]チーム登録表'!$B19</f>
        <v>新城ベアーズボーイズ(中)</v>
      </c>
    </row>
    <row r="21" spans="2:10" ht="17.25" customHeight="1">
      <c r="B21" s="12"/>
      <c r="C21" s="13" t="s">
        <v>11</v>
      </c>
      <c r="D21" s="14"/>
      <c r="E21" s="7"/>
      <c r="F21" s="15">
        <f t="shared" si="0"/>
      </c>
      <c r="G21" s="26"/>
      <c r="J21" s="6" t="str">
        <f>'[1]チーム登録表'!$B20</f>
        <v>豊川ドラゴンズボーイズ</v>
      </c>
    </row>
    <row r="22" spans="2:10" ht="17.25" customHeight="1">
      <c r="B22" s="12"/>
      <c r="C22" s="13" t="s">
        <v>11</v>
      </c>
      <c r="D22" s="14"/>
      <c r="E22" s="7"/>
      <c r="F22" s="15">
        <f t="shared" si="0"/>
      </c>
      <c r="G22" s="26"/>
      <c r="J22" s="6" t="str">
        <f>'[1]チーム登録表'!$B21</f>
        <v>豊川ビクトリーボーイズ</v>
      </c>
    </row>
    <row r="23" spans="2:10" ht="17.25" customHeight="1">
      <c r="B23" s="12"/>
      <c r="C23" s="13" t="s">
        <v>11</v>
      </c>
      <c r="D23" s="14"/>
      <c r="E23" s="7"/>
      <c r="F23" s="15">
        <f t="shared" si="0"/>
      </c>
      <c r="G23" s="26"/>
      <c r="J23" s="6" t="str">
        <f>'[1]チーム登録表'!$B22</f>
        <v>豊川フェニックスボーイズ</v>
      </c>
    </row>
    <row r="24" spans="2:10" ht="17.25" customHeight="1">
      <c r="B24" s="12"/>
      <c r="C24" s="13" t="s">
        <v>11</v>
      </c>
      <c r="D24" s="14"/>
      <c r="E24" s="7"/>
      <c r="F24" s="15">
        <f t="shared" si="0"/>
      </c>
      <c r="G24" s="26"/>
      <c r="J24" s="6" t="str">
        <f>'[1]チーム登録表'!$B23</f>
        <v>豊橋スカイラークスボーイズ</v>
      </c>
    </row>
    <row r="25" spans="2:10" ht="17.25" customHeight="1">
      <c r="B25" s="12"/>
      <c r="C25" s="13" t="s">
        <v>11</v>
      </c>
      <c r="D25" s="14"/>
      <c r="E25" s="7"/>
      <c r="F25" s="15">
        <f t="shared" si="0"/>
      </c>
      <c r="G25" s="26"/>
      <c r="J25" s="6" t="str">
        <f>'[1]チーム登録表'!$B24</f>
        <v>豊橋ボーイズクラブ</v>
      </c>
    </row>
    <row r="26" spans="2:10" ht="17.25" customHeight="1">
      <c r="B26" s="12"/>
      <c r="C26" s="13" t="s">
        <v>11</v>
      </c>
      <c r="D26" s="14"/>
      <c r="E26" s="7"/>
      <c r="F26" s="15">
        <f t="shared" si="0"/>
      </c>
      <c r="G26" s="26"/>
      <c r="J26" s="6" t="str">
        <f>'[1]チーム登録表'!$B25</f>
        <v>豊橋ユニオンズボーイズ</v>
      </c>
    </row>
    <row r="27" spans="2:10" ht="17.25" customHeight="1">
      <c r="B27" s="12"/>
      <c r="C27" s="13" t="s">
        <v>11</v>
      </c>
      <c r="D27" s="14"/>
      <c r="E27" s="7"/>
      <c r="F27" s="15">
        <f t="shared" si="0"/>
      </c>
      <c r="G27" s="26"/>
      <c r="J27" s="6" t="str">
        <f>'[1]チーム登録表'!$B26</f>
        <v>富士ボーイズ</v>
      </c>
    </row>
    <row r="28" spans="2:10" ht="17.25" customHeight="1">
      <c r="B28" s="12"/>
      <c r="C28" s="13" t="s">
        <v>11</v>
      </c>
      <c r="D28" s="14"/>
      <c r="E28" s="7"/>
      <c r="F28" s="15">
        <f t="shared" si="0"/>
      </c>
      <c r="G28" s="26"/>
      <c r="J28" s="6" t="str">
        <f>'[1]チーム登録表'!$B27</f>
        <v>穂の国ボーイズ</v>
      </c>
    </row>
    <row r="29" spans="2:10" ht="17.25" customHeight="1">
      <c r="B29" s="12"/>
      <c r="C29" s="13" t="s">
        <v>11</v>
      </c>
      <c r="D29" s="14"/>
      <c r="E29" s="7"/>
      <c r="F29" s="15">
        <f t="shared" si="0"/>
      </c>
      <c r="G29" s="26"/>
      <c r="J29" s="6" t="str">
        <f>'[1]チーム登録表'!$B28</f>
        <v>三河一宮ブラタイボーイズ</v>
      </c>
    </row>
    <row r="30" spans="2:10" ht="17.25" customHeight="1">
      <c r="B30" s="12"/>
      <c r="C30" s="13" t="s">
        <v>11</v>
      </c>
      <c r="D30" s="14"/>
      <c r="E30" s="7"/>
      <c r="F30" s="15">
        <f t="shared" si="0"/>
      </c>
      <c r="G30" s="26"/>
      <c r="J30" s="6" t="str">
        <f>'[1]チーム登録表'!$B29</f>
        <v>予備　1</v>
      </c>
    </row>
    <row r="31" spans="2:10" ht="17.25" customHeight="1">
      <c r="B31" s="12"/>
      <c r="C31" s="13" t="s">
        <v>11</v>
      </c>
      <c r="D31" s="14"/>
      <c r="E31" s="7"/>
      <c r="F31" s="15">
        <f t="shared" si="0"/>
      </c>
      <c r="G31" s="26"/>
      <c r="J31" s="6" t="str">
        <f>'[1]チーム登録表'!$B30</f>
        <v>予備　2</v>
      </c>
    </row>
    <row r="32" spans="2:10" ht="17.25" customHeight="1">
      <c r="B32" s="12"/>
      <c r="C32" s="13" t="s">
        <v>11</v>
      </c>
      <c r="D32" s="14"/>
      <c r="E32" s="7"/>
      <c r="F32" s="15">
        <f t="shared" si="0"/>
      </c>
      <c r="G32" s="26"/>
      <c r="J32" s="6" t="str">
        <f>'[1]チーム登録表'!$B31</f>
        <v>予備　3</v>
      </c>
    </row>
    <row r="33" spans="2:7" ht="17.25" customHeight="1">
      <c r="B33" s="12"/>
      <c r="C33" s="13" t="s">
        <v>11</v>
      </c>
      <c r="D33" s="14"/>
      <c r="E33" s="7"/>
      <c r="F33" s="15">
        <f t="shared" si="0"/>
      </c>
      <c r="G33" s="26"/>
    </row>
    <row r="34" spans="2:7" ht="17.25" customHeight="1">
      <c r="B34" s="12"/>
      <c r="C34" s="13" t="s">
        <v>11</v>
      </c>
      <c r="D34" s="14"/>
      <c r="E34" s="7"/>
      <c r="F34" s="15">
        <f t="shared" si="0"/>
      </c>
      <c r="G34" s="26"/>
    </row>
    <row r="35" spans="2:7" ht="17.25" customHeight="1">
      <c r="B35" s="12"/>
      <c r="C35" s="13" t="s">
        <v>11</v>
      </c>
      <c r="D35" s="14"/>
      <c r="E35" s="7"/>
      <c r="F35" s="15">
        <f t="shared" si="0"/>
      </c>
      <c r="G35" s="26"/>
    </row>
    <row r="36" spans="2:7" ht="17.25" customHeight="1">
      <c r="B36" s="12"/>
      <c r="C36" s="13" t="s">
        <v>11</v>
      </c>
      <c r="D36" s="14"/>
      <c r="E36" s="7"/>
      <c r="F36" s="15">
        <f t="shared" si="0"/>
      </c>
      <c r="G36" s="26"/>
    </row>
    <row r="37" spans="2:7" ht="17.25" customHeight="1">
      <c r="B37" s="12"/>
      <c r="C37" s="13" t="s">
        <v>11</v>
      </c>
      <c r="D37" s="14"/>
      <c r="E37" s="7"/>
      <c r="F37" s="15">
        <f t="shared" si="0"/>
      </c>
      <c r="G37" s="26"/>
    </row>
    <row r="38" spans="2:7" ht="17.25" customHeight="1">
      <c r="B38" s="12"/>
      <c r="C38" s="13" t="s">
        <v>11</v>
      </c>
      <c r="D38" s="14"/>
      <c r="E38" s="7"/>
      <c r="F38" s="15">
        <f t="shared" si="0"/>
      </c>
      <c r="G38" s="26"/>
    </row>
    <row r="39" spans="2:7" ht="17.25" customHeight="1">
      <c r="B39" s="12"/>
      <c r="C39" s="13" t="s">
        <v>11</v>
      </c>
      <c r="D39" s="14"/>
      <c r="E39" s="7"/>
      <c r="F39" s="15">
        <f t="shared" si="0"/>
      </c>
      <c r="G39" s="26"/>
    </row>
    <row r="40" spans="2:7" ht="17.25" customHeight="1">
      <c r="B40" s="12"/>
      <c r="C40" s="13" t="s">
        <v>11</v>
      </c>
      <c r="D40" s="14"/>
      <c r="E40" s="7"/>
      <c r="F40" s="15">
        <f t="shared" si="0"/>
      </c>
      <c r="G40" s="26"/>
    </row>
    <row r="41" spans="2:7" ht="17.25" customHeight="1">
      <c r="B41" s="12"/>
      <c r="C41" s="13" t="s">
        <v>11</v>
      </c>
      <c r="D41" s="14"/>
      <c r="E41" s="7"/>
      <c r="F41" s="15">
        <f t="shared" si="0"/>
      </c>
      <c r="G41" s="26"/>
    </row>
    <row r="42" spans="2:7" ht="17.25" customHeight="1">
      <c r="B42" s="12"/>
      <c r="C42" s="13" t="s">
        <v>11</v>
      </c>
      <c r="D42" s="14"/>
      <c r="E42" s="7"/>
      <c r="F42" s="15">
        <f t="shared" si="0"/>
      </c>
      <c r="G42" s="26"/>
    </row>
    <row r="43" spans="2:7" ht="17.25" customHeight="1">
      <c r="B43" s="12"/>
      <c r="C43" s="13" t="s">
        <v>11</v>
      </c>
      <c r="D43" s="14"/>
      <c r="E43" s="7"/>
      <c r="F43" s="15">
        <f t="shared" si="0"/>
      </c>
      <c r="G43" s="26"/>
    </row>
    <row r="44" spans="2:7" ht="17.25" customHeight="1">
      <c r="B44" s="12"/>
      <c r="C44" s="13" t="s">
        <v>11</v>
      </c>
      <c r="D44" s="14"/>
      <c r="E44" s="7"/>
      <c r="F44" s="15">
        <f t="shared" si="0"/>
      </c>
      <c r="G44" s="26"/>
    </row>
    <row r="45" spans="2:7" ht="24.75" customHeight="1">
      <c r="B45" s="186"/>
      <c r="C45" s="187"/>
      <c r="D45" s="188"/>
      <c r="E45" s="21"/>
      <c r="F45" s="22">
        <f>SUM(E7:E44)</f>
        <v>0</v>
      </c>
      <c r="G45" s="26"/>
    </row>
  </sheetData>
  <sheetProtection/>
  <protectedRanges>
    <protectedRange password="CC6F" sqref="B7:D44" name="範囲1_1"/>
  </protectedRanges>
  <mergeCells count="4">
    <mergeCell ref="G5:G6"/>
    <mergeCell ref="B5:D6"/>
    <mergeCell ref="E5:E6"/>
    <mergeCell ref="B45:D4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pane ySplit="6" topLeftCell="A7" activePane="bottomLeft" state="frozen"/>
      <selection pane="topLeft" activeCell="M23" sqref="M23"/>
      <selection pane="bottomLeft" activeCell="M23" sqref="M23"/>
    </sheetView>
  </sheetViews>
  <sheetFormatPr defaultColWidth="12.296875" defaultRowHeight="17.25" customHeight="1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6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89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 t="s">
        <v>19</v>
      </c>
      <c r="D7" s="14"/>
      <c r="E7" s="7"/>
      <c r="F7" s="15">
        <f>IF(E7="","",E7)</f>
      </c>
      <c r="G7" s="16"/>
      <c r="J7" s="6" t="str">
        <f>'[1]チーム登録表'!$B6</f>
        <v>愛知幸田ボーイズ</v>
      </c>
      <c r="L7" s="17"/>
    </row>
    <row r="8" spans="2:12" ht="17.25" customHeight="1">
      <c r="B8" s="12"/>
      <c r="C8" s="13" t="s">
        <v>19</v>
      </c>
      <c r="D8" s="14"/>
      <c r="E8" s="7"/>
      <c r="F8" s="15">
        <f>IF(E8="","",F7+E8)</f>
      </c>
      <c r="G8" s="1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G5:G6"/>
    <mergeCell ref="B5:D6"/>
    <mergeCell ref="E5:E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L46"/>
  <sheetViews>
    <sheetView zoomScalePageLayoutView="0" workbookViewId="0" topLeftCell="A1">
      <pane ySplit="6" topLeftCell="A22" activePane="bottomLeft" state="frozen"/>
      <selection pane="topLeft" activeCell="M23" sqref="M23"/>
      <selection pane="bottomLeft" activeCell="F45" sqref="F45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14.8984375" style="2" customWidth="1"/>
    <col min="9" max="9" width="14.8984375" style="2" hidden="1" customWidth="1"/>
    <col min="10" max="11" width="14.8984375" style="6" hidden="1" customWidth="1"/>
    <col min="12" max="12" width="13.09765625" style="2" hidden="1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30</v>
      </c>
      <c r="C3" s="56"/>
      <c r="D3" s="56"/>
      <c r="E3" s="57"/>
      <c r="F3" s="58">
        <f>F45</f>
        <v>0</v>
      </c>
    </row>
    <row r="4" spans="2:4" ht="13.5" customHeight="1">
      <c r="B4" s="3"/>
      <c r="C4" s="3"/>
      <c r="D4" s="3"/>
    </row>
    <row r="5" spans="2:11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J5" s="10"/>
      <c r="K5" s="10"/>
    </row>
    <row r="6" spans="2:11" s="8" customFormat="1" ht="21" customHeight="1">
      <c r="B6" s="179"/>
      <c r="C6" s="180"/>
      <c r="D6" s="181"/>
      <c r="E6" s="183"/>
      <c r="F6" s="11" t="s">
        <v>10</v>
      </c>
      <c r="G6" s="185"/>
      <c r="J6" s="10"/>
      <c r="K6" s="10"/>
    </row>
    <row r="7" spans="2:12" ht="17.25" customHeight="1">
      <c r="B7" s="12"/>
      <c r="C7" s="13"/>
      <c r="D7" s="14"/>
      <c r="E7" s="7"/>
      <c r="F7" s="15">
        <f>IF(E7="","",E7)</f>
      </c>
      <c r="G7" s="16"/>
      <c r="H7" s="46"/>
      <c r="J7" s="6" t="str">
        <f>'[1]チーム登録表'!$B6</f>
        <v>愛知幸田ボーイズ</v>
      </c>
      <c r="L7" s="17"/>
    </row>
    <row r="8" spans="2:12" ht="17.25" customHeight="1">
      <c r="B8" s="12"/>
      <c r="C8" s="13"/>
      <c r="D8" s="14"/>
      <c r="E8" s="7"/>
      <c r="F8" s="15">
        <f>IF(E8="","",F7+E8)</f>
      </c>
      <c r="G8" s="16"/>
      <c r="H8" s="46"/>
      <c r="J8" s="6" t="str">
        <f>'[1]チーム登録表'!$B7</f>
        <v>愛知豊川ボーイズ</v>
      </c>
      <c r="L8" s="17"/>
    </row>
    <row r="9" spans="2:10" ht="17.25" customHeight="1">
      <c r="B9" s="12"/>
      <c r="C9" s="13" t="s">
        <v>11</v>
      </c>
      <c r="D9" s="14"/>
      <c r="E9" s="7"/>
      <c r="F9" s="15">
        <f>IF(E9="","",F8+E9)</f>
      </c>
      <c r="G9" s="16"/>
      <c r="H9" s="46"/>
      <c r="J9" s="6" t="str">
        <f>'[1]チーム登録表'!$B8</f>
        <v>イースト三河ボーイズ</v>
      </c>
    </row>
    <row r="10" spans="2:10" ht="17.25" customHeight="1">
      <c r="B10" s="12"/>
      <c r="C10" s="13" t="s">
        <v>11</v>
      </c>
      <c r="D10" s="14"/>
      <c r="E10" s="7"/>
      <c r="F10" s="15">
        <f aca="true" t="shared" si="0" ref="F10:F44">IF(E10="","",F9+E10)</f>
      </c>
      <c r="G10" s="16"/>
      <c r="J10" s="6" t="str">
        <f>'[1]チーム登録表'!$B9</f>
        <v>オール豊川ボーイズ</v>
      </c>
    </row>
    <row r="11" spans="2:10" ht="17.25" customHeight="1">
      <c r="B11" s="12"/>
      <c r="C11" s="13" t="s">
        <v>11</v>
      </c>
      <c r="D11" s="14"/>
      <c r="E11" s="7"/>
      <c r="F11" s="15">
        <f t="shared" si="0"/>
      </c>
      <c r="G11" s="16"/>
      <c r="J11" s="6" t="str">
        <f>'[1]チーム登録表'!$B10</f>
        <v>岡崎ＯＢＢＣボーイズ</v>
      </c>
    </row>
    <row r="12" spans="2:12" ht="17.25" customHeight="1">
      <c r="B12" s="12"/>
      <c r="C12" s="13" t="s">
        <v>11</v>
      </c>
      <c r="D12" s="14"/>
      <c r="E12" s="7"/>
      <c r="F12" s="15">
        <f t="shared" si="0"/>
      </c>
      <c r="G12" s="16"/>
      <c r="J12" s="6" t="str">
        <f>'[1]チーム登録表'!$B11</f>
        <v>岡崎葵ボーイズ(小)</v>
      </c>
      <c r="L12" s="17"/>
    </row>
    <row r="13" spans="2:12" ht="17.25" customHeight="1">
      <c r="B13" s="12"/>
      <c r="C13" s="13" t="s">
        <v>11</v>
      </c>
      <c r="D13" s="14"/>
      <c r="E13" s="7"/>
      <c r="F13" s="15">
        <f t="shared" si="0"/>
      </c>
      <c r="G13" s="16"/>
      <c r="J13" s="6" t="str">
        <f>'[1]チーム登録表'!$B12</f>
        <v>岡崎葵ボーイズ(中)</v>
      </c>
      <c r="L13" s="17"/>
    </row>
    <row r="14" spans="2:12" ht="17.25" customHeight="1">
      <c r="B14" s="12"/>
      <c r="C14" s="13" t="s">
        <v>11</v>
      </c>
      <c r="D14" s="14"/>
      <c r="E14" s="7"/>
      <c r="F14" s="15">
        <f t="shared" si="0"/>
      </c>
      <c r="G14" s="16"/>
      <c r="J14" s="6" t="str">
        <f>'[1]チーム登録表'!$B13</f>
        <v>岡崎ボーイズ(中)</v>
      </c>
      <c r="L14" s="17"/>
    </row>
    <row r="15" spans="2:12" ht="17.25" customHeight="1">
      <c r="B15" s="12"/>
      <c r="C15" s="13" t="s">
        <v>11</v>
      </c>
      <c r="D15" s="14"/>
      <c r="E15" s="7"/>
      <c r="F15" s="15">
        <f t="shared" si="0"/>
      </c>
      <c r="G15" s="16"/>
      <c r="J15" s="6" t="str">
        <f>'[1]チーム登録表'!$B14</f>
        <v>蒲郡名球ボーイズ</v>
      </c>
      <c r="L15" s="17"/>
    </row>
    <row r="16" spans="2:12" ht="17.25" customHeight="1">
      <c r="B16" s="12"/>
      <c r="C16" s="13" t="s">
        <v>11</v>
      </c>
      <c r="D16" s="14"/>
      <c r="E16" s="7"/>
      <c r="F16" s="15">
        <f t="shared" si="0"/>
      </c>
      <c r="G16" s="16"/>
      <c r="J16" s="6" t="str">
        <f>'[1]チーム登録表'!$B15</f>
        <v>小坂井メッツボーイズ</v>
      </c>
      <c r="L16" s="17"/>
    </row>
    <row r="17" spans="2:12" ht="17.25" customHeight="1">
      <c r="B17" s="12"/>
      <c r="C17" s="13" t="s">
        <v>11</v>
      </c>
      <c r="D17" s="14"/>
      <c r="E17" s="7"/>
      <c r="F17" s="15">
        <f t="shared" si="0"/>
      </c>
      <c r="G17" s="16"/>
      <c r="J17" s="6" t="str">
        <f>'[1]チーム登録表'!$B16</f>
        <v>桜丘中学ボーイズ</v>
      </c>
      <c r="L17" s="17"/>
    </row>
    <row r="18" spans="2:12" ht="17.25" customHeight="1">
      <c r="B18" s="12"/>
      <c r="C18" s="13" t="s">
        <v>11</v>
      </c>
      <c r="D18" s="14"/>
      <c r="E18" s="7"/>
      <c r="F18" s="15">
        <f t="shared" si="0"/>
      </c>
      <c r="G18" s="16"/>
      <c r="J18" s="6" t="str">
        <f>'[1]チーム登録表'!$B17</f>
        <v>三州オーシャンボーイズ</v>
      </c>
      <c r="L18" s="17"/>
    </row>
    <row r="19" spans="2:12" ht="17.25" customHeight="1">
      <c r="B19" s="12"/>
      <c r="C19" s="13" t="s">
        <v>11</v>
      </c>
      <c r="D19" s="14"/>
      <c r="E19" s="7"/>
      <c r="F19" s="15">
        <f t="shared" si="0"/>
      </c>
      <c r="G19" s="16"/>
      <c r="J19" s="6" t="str">
        <f>'[1]チーム登録表'!$B18</f>
        <v>新城ベアーズボーイズ(小)</v>
      </c>
      <c r="L19" s="17"/>
    </row>
    <row r="20" spans="2:12" ht="17.25" customHeight="1">
      <c r="B20" s="12"/>
      <c r="C20" s="13" t="s">
        <v>11</v>
      </c>
      <c r="D20" s="14"/>
      <c r="E20" s="7"/>
      <c r="F20" s="15">
        <f t="shared" si="0"/>
      </c>
      <c r="G20" s="16"/>
      <c r="J20" s="6" t="str">
        <f>'[1]チーム登録表'!$B19</f>
        <v>新城ベアーズボーイズ(中)</v>
      </c>
      <c r="L20" s="17"/>
    </row>
    <row r="21" spans="2:12" ht="17.25" customHeight="1">
      <c r="B21" s="12"/>
      <c r="C21" s="13" t="s">
        <v>11</v>
      </c>
      <c r="D21" s="14"/>
      <c r="E21" s="7"/>
      <c r="F21" s="15">
        <f t="shared" si="0"/>
      </c>
      <c r="G21" s="16"/>
      <c r="J21" s="6" t="str">
        <f>'[1]チーム登録表'!$B20</f>
        <v>豊川ドラゴンズボーイズ</v>
      </c>
      <c r="L21" s="17"/>
    </row>
    <row r="22" spans="2:12" ht="17.25" customHeight="1">
      <c r="B22" s="12"/>
      <c r="C22" s="13" t="s">
        <v>11</v>
      </c>
      <c r="D22" s="14"/>
      <c r="E22" s="7"/>
      <c r="F22" s="15">
        <f t="shared" si="0"/>
      </c>
      <c r="G22" s="16"/>
      <c r="J22" s="6" t="str">
        <f>'[1]チーム登録表'!$B21</f>
        <v>豊川ビクトリーボーイズ</v>
      </c>
      <c r="L22" s="17"/>
    </row>
    <row r="23" spans="2:12" ht="17.25" customHeight="1">
      <c r="B23" s="12"/>
      <c r="C23" s="13" t="s">
        <v>11</v>
      </c>
      <c r="D23" s="14"/>
      <c r="E23" s="7"/>
      <c r="F23" s="15">
        <f t="shared" si="0"/>
      </c>
      <c r="G23" s="16"/>
      <c r="J23" s="6" t="str">
        <f>'[1]チーム登録表'!$B22</f>
        <v>豊川フェニックスボーイズ</v>
      </c>
      <c r="L23" s="17"/>
    </row>
    <row r="24" spans="2:12" ht="17.25" customHeight="1">
      <c r="B24" s="12"/>
      <c r="C24" s="13" t="s">
        <v>11</v>
      </c>
      <c r="D24" s="14"/>
      <c r="E24" s="7"/>
      <c r="F24" s="15">
        <f t="shared" si="0"/>
      </c>
      <c r="G24" s="16"/>
      <c r="J24" s="6" t="str">
        <f>'[1]チーム登録表'!$B23</f>
        <v>豊橋スカイラークスボーイズ</v>
      </c>
      <c r="L24" s="17"/>
    </row>
    <row r="25" spans="2:12" ht="17.25" customHeight="1">
      <c r="B25" s="12"/>
      <c r="C25" s="13" t="s">
        <v>11</v>
      </c>
      <c r="D25" s="14"/>
      <c r="E25" s="7"/>
      <c r="F25" s="15">
        <f t="shared" si="0"/>
      </c>
      <c r="G25" s="16"/>
      <c r="J25" s="6" t="str">
        <f>'[1]チーム登録表'!$B24</f>
        <v>豊橋ボーイズクラブ</v>
      </c>
      <c r="L25" s="17"/>
    </row>
    <row r="26" spans="2:12" ht="17.25" customHeight="1">
      <c r="B26" s="12"/>
      <c r="C26" s="13" t="s">
        <v>11</v>
      </c>
      <c r="D26" s="14"/>
      <c r="E26" s="7"/>
      <c r="F26" s="15">
        <f t="shared" si="0"/>
      </c>
      <c r="G26" s="16"/>
      <c r="J26" s="6" t="str">
        <f>'[1]チーム登録表'!$B25</f>
        <v>豊橋ユニオンズボーイズ</v>
      </c>
      <c r="L26" s="17"/>
    </row>
    <row r="27" spans="2:12" ht="17.25" customHeight="1">
      <c r="B27" s="12"/>
      <c r="C27" s="13" t="s">
        <v>11</v>
      </c>
      <c r="D27" s="14"/>
      <c r="E27" s="7"/>
      <c r="F27" s="15">
        <f t="shared" si="0"/>
      </c>
      <c r="G27" s="16"/>
      <c r="J27" s="6" t="str">
        <f>'[1]チーム登録表'!$B26</f>
        <v>富士ボーイズ</v>
      </c>
      <c r="L27" s="17"/>
    </row>
    <row r="28" spans="2:12" ht="17.25" customHeight="1">
      <c r="B28" s="12"/>
      <c r="C28" s="13" t="s">
        <v>11</v>
      </c>
      <c r="D28" s="14"/>
      <c r="E28" s="7"/>
      <c r="F28" s="15">
        <f t="shared" si="0"/>
      </c>
      <c r="G28" s="16"/>
      <c r="J28" s="6" t="str">
        <f>'[1]チーム登録表'!$B27</f>
        <v>穂の国ボーイズ</v>
      </c>
      <c r="L28" s="17"/>
    </row>
    <row r="29" spans="2:12" ht="17.25" customHeight="1">
      <c r="B29" s="12"/>
      <c r="C29" s="13" t="s">
        <v>11</v>
      </c>
      <c r="D29" s="14"/>
      <c r="E29" s="7"/>
      <c r="F29" s="15">
        <f t="shared" si="0"/>
      </c>
      <c r="G29" s="16"/>
      <c r="J29" s="6" t="str">
        <f>'[1]チーム登録表'!$B28</f>
        <v>三河一宮ブラタイボーイズ</v>
      </c>
      <c r="L29" s="17"/>
    </row>
    <row r="30" spans="2:12" ht="17.25" customHeight="1">
      <c r="B30" s="12"/>
      <c r="C30" s="13" t="s">
        <v>11</v>
      </c>
      <c r="D30" s="14"/>
      <c r="E30" s="7"/>
      <c r="F30" s="15">
        <f t="shared" si="0"/>
      </c>
      <c r="G30" s="16"/>
      <c r="J30" s="6" t="str">
        <f>'[1]チーム登録表'!$B29</f>
        <v>予備　1</v>
      </c>
      <c r="L30" s="17"/>
    </row>
    <row r="31" spans="2:12" ht="17.25" customHeight="1">
      <c r="B31" s="12"/>
      <c r="C31" s="13" t="s">
        <v>11</v>
      </c>
      <c r="D31" s="14"/>
      <c r="E31" s="7"/>
      <c r="F31" s="15">
        <f t="shared" si="0"/>
      </c>
      <c r="G31" s="16"/>
      <c r="J31" s="6" t="str">
        <f>'[1]チーム登録表'!$B30</f>
        <v>予備　2</v>
      </c>
      <c r="L31" s="17"/>
    </row>
    <row r="32" spans="2:12" ht="17.25" customHeight="1">
      <c r="B32" s="12"/>
      <c r="C32" s="13" t="s">
        <v>11</v>
      </c>
      <c r="D32" s="14"/>
      <c r="E32" s="7"/>
      <c r="F32" s="15">
        <f t="shared" si="0"/>
      </c>
      <c r="G32" s="16"/>
      <c r="J32" s="6" t="str">
        <f>'[1]チーム登録表'!$B31</f>
        <v>予備　3</v>
      </c>
      <c r="L32" s="17"/>
    </row>
    <row r="33" spans="2:12" ht="17.25" customHeight="1">
      <c r="B33" s="12"/>
      <c r="C33" s="13" t="s">
        <v>11</v>
      </c>
      <c r="D33" s="14"/>
      <c r="E33" s="7"/>
      <c r="F33" s="15">
        <f t="shared" si="0"/>
      </c>
      <c r="G33" s="16"/>
      <c r="L33" s="17"/>
    </row>
    <row r="34" spans="2:12" ht="17.25" customHeight="1">
      <c r="B34" s="12"/>
      <c r="C34" s="13" t="s">
        <v>11</v>
      </c>
      <c r="D34" s="14"/>
      <c r="E34" s="7"/>
      <c r="F34" s="15">
        <f t="shared" si="0"/>
      </c>
      <c r="G34" s="16"/>
      <c r="L34" s="17"/>
    </row>
    <row r="35" spans="2:12" ht="17.25" customHeight="1">
      <c r="B35" s="18"/>
      <c r="C35" s="13" t="s">
        <v>11</v>
      </c>
      <c r="D35" s="19"/>
      <c r="E35" s="20"/>
      <c r="F35" s="15">
        <f t="shared" si="0"/>
      </c>
      <c r="G35" s="16"/>
      <c r="L35" s="17"/>
    </row>
    <row r="36" spans="2:12" ht="17.25" customHeight="1">
      <c r="B36" s="12"/>
      <c r="C36" s="13" t="s">
        <v>11</v>
      </c>
      <c r="D36" s="14"/>
      <c r="E36" s="7"/>
      <c r="F36" s="15">
        <f t="shared" si="0"/>
      </c>
      <c r="G36" s="16"/>
      <c r="L36" s="17"/>
    </row>
    <row r="37" spans="2:12" ht="17.25" customHeight="1">
      <c r="B37" s="12"/>
      <c r="C37" s="13" t="s">
        <v>11</v>
      </c>
      <c r="D37" s="14"/>
      <c r="E37" s="7"/>
      <c r="F37" s="15">
        <f t="shared" si="0"/>
      </c>
      <c r="G37" s="16"/>
      <c r="L37" s="17"/>
    </row>
    <row r="38" spans="2:12" ht="17.25" customHeight="1">
      <c r="B38" s="12"/>
      <c r="C38" s="13" t="s">
        <v>11</v>
      </c>
      <c r="D38" s="14"/>
      <c r="E38" s="7"/>
      <c r="F38" s="15">
        <f t="shared" si="0"/>
      </c>
      <c r="G38" s="16"/>
      <c r="L38" s="17"/>
    </row>
    <row r="39" spans="2:12" ht="17.25" customHeight="1">
      <c r="B39" s="12"/>
      <c r="C39" s="13" t="s">
        <v>11</v>
      </c>
      <c r="D39" s="14"/>
      <c r="E39" s="7"/>
      <c r="F39" s="15">
        <f t="shared" si="0"/>
      </c>
      <c r="G39" s="16"/>
      <c r="L39" s="17"/>
    </row>
    <row r="40" spans="2:12" ht="17.25" customHeight="1">
      <c r="B40" s="12"/>
      <c r="C40" s="13" t="s">
        <v>11</v>
      </c>
      <c r="D40" s="14"/>
      <c r="E40" s="7"/>
      <c r="F40" s="15">
        <f t="shared" si="0"/>
      </c>
      <c r="G40" s="16"/>
      <c r="L40" s="17"/>
    </row>
    <row r="41" spans="2:12" ht="17.25" customHeight="1">
      <c r="B41" s="12"/>
      <c r="C41" s="13" t="s">
        <v>11</v>
      </c>
      <c r="D41" s="14"/>
      <c r="E41" s="7"/>
      <c r="F41" s="15">
        <f t="shared" si="0"/>
      </c>
      <c r="G41" s="16"/>
      <c r="L41" s="17"/>
    </row>
    <row r="42" spans="2:12" ht="17.25" customHeight="1">
      <c r="B42" s="12"/>
      <c r="C42" s="13" t="s">
        <v>11</v>
      </c>
      <c r="D42" s="14"/>
      <c r="E42" s="7"/>
      <c r="F42" s="15">
        <f t="shared" si="0"/>
      </c>
      <c r="G42" s="16"/>
      <c r="L42" s="17"/>
    </row>
    <row r="43" spans="2:12" ht="17.25" customHeight="1">
      <c r="B43" s="12"/>
      <c r="C43" s="13" t="s">
        <v>11</v>
      </c>
      <c r="D43" s="14"/>
      <c r="E43" s="7"/>
      <c r="F43" s="15">
        <f t="shared" si="0"/>
      </c>
      <c r="G43" s="16"/>
      <c r="L43" s="17"/>
    </row>
    <row r="44" spans="2:12" ht="17.25" customHeight="1">
      <c r="B44" s="12"/>
      <c r="C44" s="13" t="s">
        <v>11</v>
      </c>
      <c r="D44" s="14"/>
      <c r="E44" s="7"/>
      <c r="F44" s="15">
        <f t="shared" si="0"/>
      </c>
      <c r="G44" s="16"/>
      <c r="L44" s="17"/>
    </row>
    <row r="45" spans="2:12" ht="24.75" customHeight="1">
      <c r="B45" s="186"/>
      <c r="C45" s="187"/>
      <c r="D45" s="188"/>
      <c r="E45" s="21"/>
      <c r="F45" s="22">
        <f>SUM(E7:E44)</f>
        <v>0</v>
      </c>
      <c r="G45" s="23"/>
      <c r="L45" s="17"/>
    </row>
    <row r="46" ht="17.25" customHeight="1">
      <c r="L46" s="17"/>
    </row>
  </sheetData>
  <sheetProtection/>
  <protectedRanges>
    <protectedRange password="CC6F" sqref="B7:D44" name="範囲1"/>
  </protectedRanges>
  <mergeCells count="4">
    <mergeCell ref="B5:D6"/>
    <mergeCell ref="E5:E6"/>
    <mergeCell ref="G5:G6"/>
    <mergeCell ref="B45:D45"/>
  </mergeCells>
  <dataValidations count="1">
    <dataValidation type="list" allowBlank="1" showInputMessage="1" showErrorMessage="1" sqref="G7:G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I42"/>
  <sheetViews>
    <sheetView zoomScalePageLayoutView="0" workbookViewId="0" topLeftCell="A1">
      <pane ySplit="6" topLeftCell="A7" activePane="bottomLeft" state="frozen"/>
      <selection pane="topLeft" activeCell="M23" sqref="M23"/>
      <selection pane="bottomLeft" activeCell="I14" sqref="I14"/>
    </sheetView>
  </sheetViews>
  <sheetFormatPr defaultColWidth="12.296875" defaultRowHeight="14.25"/>
  <cols>
    <col min="1" max="1" width="1.8984375" style="2" customWidth="1"/>
    <col min="2" max="4" width="2.8984375" style="24" customWidth="1"/>
    <col min="5" max="6" width="12.5" style="4" customWidth="1"/>
    <col min="7" max="7" width="33" style="5" customWidth="1"/>
    <col min="8" max="8" width="7.8984375" style="46" customWidth="1"/>
    <col min="9" max="9" width="15.3984375" style="46" customWidth="1"/>
    <col min="10" max="12" width="4.09765625" style="2" customWidth="1"/>
    <col min="13" max="16384" width="12.296875" style="2" customWidth="1"/>
  </cols>
  <sheetData>
    <row r="1" spans="2:7" ht="17.25" customHeight="1">
      <c r="B1" s="3" t="s">
        <v>18</v>
      </c>
      <c r="C1" s="3"/>
      <c r="D1" s="3"/>
      <c r="G1" s="2"/>
    </row>
    <row r="2" spans="2:4" ht="9" customHeight="1">
      <c r="B2" s="3"/>
      <c r="C2" s="3"/>
      <c r="D2" s="3"/>
    </row>
    <row r="3" spans="2:6" ht="17.25" customHeight="1">
      <c r="B3" s="55" t="s">
        <v>50</v>
      </c>
      <c r="C3" s="56"/>
      <c r="D3" s="56"/>
      <c r="E3" s="57"/>
      <c r="F3" s="58">
        <f>F42</f>
        <v>0</v>
      </c>
    </row>
    <row r="4" spans="2:4" ht="13.5" customHeight="1">
      <c r="B4" s="3"/>
      <c r="C4" s="3"/>
      <c r="D4" s="3"/>
    </row>
    <row r="5" spans="2:9" s="8" customFormat="1" ht="18.75" customHeight="1">
      <c r="B5" s="176" t="s">
        <v>7</v>
      </c>
      <c r="C5" s="177"/>
      <c r="D5" s="178"/>
      <c r="E5" s="182" t="s">
        <v>8</v>
      </c>
      <c r="F5" s="9" t="s">
        <v>9</v>
      </c>
      <c r="G5" s="184" t="s">
        <v>42</v>
      </c>
      <c r="H5" s="47"/>
      <c r="I5" s="47"/>
    </row>
    <row r="6" spans="2:9" s="8" customFormat="1" ht="21" customHeight="1">
      <c r="B6" s="179"/>
      <c r="C6" s="180"/>
      <c r="D6" s="181"/>
      <c r="E6" s="183"/>
      <c r="F6" s="11" t="s">
        <v>10</v>
      </c>
      <c r="G6" s="185"/>
      <c r="H6" s="47"/>
      <c r="I6" s="47"/>
    </row>
    <row r="7" spans="2:7" ht="17.25" customHeight="1">
      <c r="B7" s="12"/>
      <c r="C7" s="13"/>
      <c r="D7" s="14"/>
      <c r="E7" s="7"/>
      <c r="F7" s="15">
        <f>IF(E7="","",E7)</f>
      </c>
      <c r="G7" s="16"/>
    </row>
    <row r="8" spans="2:7" ht="17.25" customHeight="1">
      <c r="B8" s="12"/>
      <c r="C8" s="13"/>
      <c r="D8" s="14"/>
      <c r="E8" s="7"/>
      <c r="F8" s="15">
        <f>IF(E8="","",F7+E8)</f>
      </c>
      <c r="G8" s="16"/>
    </row>
    <row r="9" spans="2:7" ht="17.25" customHeight="1">
      <c r="B9" s="12"/>
      <c r="C9" s="13"/>
      <c r="D9" s="14"/>
      <c r="E9" s="7"/>
      <c r="F9" s="15">
        <f>IF(E9="","",F8+E9)</f>
      </c>
      <c r="G9" s="16"/>
    </row>
    <row r="10" spans="2:7" ht="17.25" customHeight="1">
      <c r="B10" s="12"/>
      <c r="C10" s="13"/>
      <c r="D10" s="14"/>
      <c r="E10" s="7"/>
      <c r="F10" s="15">
        <f aca="true" t="shared" si="0" ref="F10:F22">IF(E10="","",F9+E10)</f>
      </c>
      <c r="G10" s="16"/>
    </row>
    <row r="11" spans="2:7" ht="17.25" customHeight="1">
      <c r="B11" s="12"/>
      <c r="C11" s="13"/>
      <c r="D11" s="14"/>
      <c r="E11" s="7"/>
      <c r="F11" s="15">
        <f t="shared" si="0"/>
      </c>
      <c r="G11" s="16"/>
    </row>
    <row r="12" spans="2:7" ht="17.25" customHeight="1">
      <c r="B12" s="12"/>
      <c r="C12" s="13"/>
      <c r="D12" s="14"/>
      <c r="E12" s="7"/>
      <c r="F12" s="15">
        <f t="shared" si="0"/>
      </c>
      <c r="G12" s="16"/>
    </row>
    <row r="13" spans="2:7" ht="17.25" customHeight="1">
      <c r="B13" s="12"/>
      <c r="C13" s="13"/>
      <c r="D13" s="14"/>
      <c r="E13" s="7"/>
      <c r="F13" s="15">
        <f>IF(E13="","",F12+E13)</f>
      </c>
      <c r="G13" s="16"/>
    </row>
    <row r="14" spans="2:7" ht="17.25" customHeight="1">
      <c r="B14" s="12"/>
      <c r="C14" s="13" t="s">
        <v>11</v>
      </c>
      <c r="D14" s="14"/>
      <c r="E14" s="7"/>
      <c r="F14" s="15">
        <f t="shared" si="0"/>
      </c>
      <c r="G14" s="16"/>
    </row>
    <row r="15" spans="2:7" ht="17.25" customHeight="1">
      <c r="B15" s="12"/>
      <c r="C15" s="13" t="s">
        <v>11</v>
      </c>
      <c r="D15" s="14"/>
      <c r="E15" s="7"/>
      <c r="F15" s="15">
        <f t="shared" si="0"/>
      </c>
      <c r="G15" s="16"/>
    </row>
    <row r="16" spans="2:7" ht="17.25" customHeight="1">
      <c r="B16" s="12"/>
      <c r="C16" s="13" t="s">
        <v>11</v>
      </c>
      <c r="D16" s="14"/>
      <c r="E16" s="7"/>
      <c r="F16" s="15">
        <f t="shared" si="0"/>
      </c>
      <c r="G16" s="16"/>
    </row>
    <row r="17" spans="2:7" ht="17.25" customHeight="1">
      <c r="B17" s="12"/>
      <c r="C17" s="13" t="s">
        <v>11</v>
      </c>
      <c r="D17" s="14"/>
      <c r="E17" s="7"/>
      <c r="F17" s="15">
        <f t="shared" si="0"/>
      </c>
      <c r="G17" s="16"/>
    </row>
    <row r="18" spans="2:7" ht="17.25" customHeight="1">
      <c r="B18" s="12"/>
      <c r="C18" s="13" t="s">
        <v>11</v>
      </c>
      <c r="D18" s="14"/>
      <c r="E18" s="7"/>
      <c r="F18" s="15">
        <f t="shared" si="0"/>
      </c>
      <c r="G18" s="16"/>
    </row>
    <row r="19" spans="2:7" ht="17.25" customHeight="1">
      <c r="B19" s="12"/>
      <c r="C19" s="13" t="s">
        <v>11</v>
      </c>
      <c r="D19" s="14"/>
      <c r="E19" s="7"/>
      <c r="F19" s="15">
        <f t="shared" si="0"/>
      </c>
      <c r="G19" s="16"/>
    </row>
    <row r="20" spans="2:7" ht="17.25" customHeight="1">
      <c r="B20" s="12"/>
      <c r="C20" s="13" t="s">
        <v>11</v>
      </c>
      <c r="D20" s="14"/>
      <c r="E20" s="7"/>
      <c r="F20" s="15">
        <f t="shared" si="0"/>
      </c>
      <c r="G20" s="16"/>
    </row>
    <row r="21" spans="2:7" ht="17.25" customHeight="1">
      <c r="B21" s="12"/>
      <c r="C21" s="13" t="s">
        <v>11</v>
      </c>
      <c r="D21" s="14"/>
      <c r="E21" s="7"/>
      <c r="F21" s="15">
        <f t="shared" si="0"/>
      </c>
      <c r="G21" s="16"/>
    </row>
    <row r="22" spans="2:7" ht="17.25" customHeight="1">
      <c r="B22" s="12"/>
      <c r="C22" s="13" t="s">
        <v>11</v>
      </c>
      <c r="D22" s="14"/>
      <c r="E22" s="7"/>
      <c r="F22" s="15">
        <f t="shared" si="0"/>
      </c>
      <c r="G22" s="16"/>
    </row>
    <row r="23" spans="2:7" ht="17.25" customHeight="1">
      <c r="B23" s="12"/>
      <c r="C23" s="13" t="s">
        <v>11</v>
      </c>
      <c r="D23" s="14"/>
      <c r="E23" s="7"/>
      <c r="F23" s="15">
        <f>IF(E23="","",#REF!+E23)</f>
      </c>
      <c r="G23" s="16"/>
    </row>
    <row r="24" spans="2:7" ht="17.25" customHeight="1">
      <c r="B24" s="12"/>
      <c r="C24" s="13" t="s">
        <v>11</v>
      </c>
      <c r="D24" s="14"/>
      <c r="E24" s="7"/>
      <c r="F24" s="15">
        <f>IF(E24="","",#REF!+E24)</f>
      </c>
      <c r="G24" s="16"/>
    </row>
    <row r="25" spans="2:7" ht="17.25" customHeight="1">
      <c r="B25" s="12"/>
      <c r="C25" s="13" t="s">
        <v>11</v>
      </c>
      <c r="D25" s="14"/>
      <c r="E25" s="7"/>
      <c r="F25" s="15">
        <f aca="true" t="shared" si="1" ref="F25:F41">IF(E25="","",F24+E25)</f>
      </c>
      <c r="G25" s="16"/>
    </row>
    <row r="26" spans="2:7" ht="17.25" customHeight="1">
      <c r="B26" s="12"/>
      <c r="C26" s="13" t="s">
        <v>11</v>
      </c>
      <c r="D26" s="14"/>
      <c r="E26" s="7"/>
      <c r="F26" s="15">
        <f t="shared" si="1"/>
      </c>
      <c r="G26" s="16"/>
    </row>
    <row r="27" spans="2:7" ht="17.25" customHeight="1">
      <c r="B27" s="12"/>
      <c r="C27" s="13" t="s">
        <v>11</v>
      </c>
      <c r="D27" s="14"/>
      <c r="E27" s="7"/>
      <c r="F27" s="15">
        <f t="shared" si="1"/>
      </c>
      <c r="G27" s="16"/>
    </row>
    <row r="28" spans="2:7" ht="17.25" customHeight="1">
      <c r="B28" s="12"/>
      <c r="C28" s="13" t="s">
        <v>11</v>
      </c>
      <c r="D28" s="14"/>
      <c r="E28" s="7"/>
      <c r="F28" s="15">
        <f t="shared" si="1"/>
      </c>
      <c r="G28" s="16"/>
    </row>
    <row r="29" spans="2:7" ht="17.25" customHeight="1">
      <c r="B29" s="12"/>
      <c r="C29" s="13" t="s">
        <v>11</v>
      </c>
      <c r="D29" s="14"/>
      <c r="E29" s="7"/>
      <c r="F29" s="15">
        <f t="shared" si="1"/>
      </c>
      <c r="G29" s="16"/>
    </row>
    <row r="30" spans="2:7" ht="17.25" customHeight="1">
      <c r="B30" s="18"/>
      <c r="C30" s="13" t="s">
        <v>11</v>
      </c>
      <c r="D30" s="19"/>
      <c r="E30" s="20"/>
      <c r="F30" s="15">
        <f t="shared" si="1"/>
      </c>
      <c r="G30" s="16"/>
    </row>
    <row r="31" spans="2:7" ht="17.25" customHeight="1">
      <c r="B31" s="12"/>
      <c r="C31" s="13" t="s">
        <v>11</v>
      </c>
      <c r="D31" s="14"/>
      <c r="E31" s="7"/>
      <c r="F31" s="15">
        <f t="shared" si="1"/>
      </c>
      <c r="G31" s="16"/>
    </row>
    <row r="32" spans="2:7" ht="17.25" customHeight="1">
      <c r="B32" s="12"/>
      <c r="C32" s="13" t="s">
        <v>11</v>
      </c>
      <c r="D32" s="14"/>
      <c r="E32" s="7"/>
      <c r="F32" s="15">
        <f t="shared" si="1"/>
      </c>
      <c r="G32" s="16"/>
    </row>
    <row r="33" spans="2:7" ht="17.25" customHeight="1">
      <c r="B33" s="12"/>
      <c r="C33" s="13" t="s">
        <v>11</v>
      </c>
      <c r="D33" s="14"/>
      <c r="E33" s="7"/>
      <c r="F33" s="15">
        <f t="shared" si="1"/>
      </c>
      <c r="G33" s="16"/>
    </row>
    <row r="34" spans="2:7" ht="17.25" customHeight="1">
      <c r="B34" s="12"/>
      <c r="C34" s="13" t="s">
        <v>11</v>
      </c>
      <c r="D34" s="14"/>
      <c r="E34" s="7"/>
      <c r="F34" s="15">
        <f t="shared" si="1"/>
      </c>
      <c r="G34" s="16"/>
    </row>
    <row r="35" spans="2:7" ht="17.25" customHeight="1">
      <c r="B35" s="12"/>
      <c r="C35" s="13" t="s">
        <v>11</v>
      </c>
      <c r="D35" s="14"/>
      <c r="E35" s="7"/>
      <c r="F35" s="15">
        <f t="shared" si="1"/>
      </c>
      <c r="G35" s="16"/>
    </row>
    <row r="36" spans="2:7" ht="17.25" customHeight="1">
      <c r="B36" s="12"/>
      <c r="C36" s="13" t="s">
        <v>11</v>
      </c>
      <c r="D36" s="14"/>
      <c r="E36" s="7"/>
      <c r="F36" s="15">
        <f t="shared" si="1"/>
      </c>
      <c r="G36" s="16"/>
    </row>
    <row r="37" spans="2:7" ht="17.25" customHeight="1">
      <c r="B37" s="12"/>
      <c r="C37" s="13" t="s">
        <v>11</v>
      </c>
      <c r="D37" s="14"/>
      <c r="E37" s="7"/>
      <c r="F37" s="15">
        <f t="shared" si="1"/>
      </c>
      <c r="G37" s="16"/>
    </row>
    <row r="38" spans="2:7" ht="17.25" customHeight="1">
      <c r="B38" s="12"/>
      <c r="C38" s="13" t="s">
        <v>11</v>
      </c>
      <c r="D38" s="14"/>
      <c r="E38" s="7"/>
      <c r="F38" s="15">
        <f t="shared" si="1"/>
      </c>
      <c r="G38" s="16"/>
    </row>
    <row r="39" spans="2:7" ht="17.25" customHeight="1">
      <c r="B39" s="12"/>
      <c r="C39" s="13" t="s">
        <v>11</v>
      </c>
      <c r="D39" s="14"/>
      <c r="E39" s="7"/>
      <c r="F39" s="15">
        <f t="shared" si="1"/>
      </c>
      <c r="G39" s="16"/>
    </row>
    <row r="40" spans="2:7" ht="17.25" customHeight="1">
      <c r="B40" s="12"/>
      <c r="C40" s="13" t="s">
        <v>11</v>
      </c>
      <c r="D40" s="14"/>
      <c r="E40" s="7"/>
      <c r="F40" s="15">
        <f t="shared" si="1"/>
      </c>
      <c r="G40" s="16"/>
    </row>
    <row r="41" spans="2:7" ht="17.25" customHeight="1">
      <c r="B41" s="12"/>
      <c r="C41" s="13" t="s">
        <v>11</v>
      </c>
      <c r="D41" s="14"/>
      <c r="E41" s="7"/>
      <c r="F41" s="15">
        <f t="shared" si="1"/>
      </c>
      <c r="G41" s="16"/>
    </row>
    <row r="42" spans="2:7" ht="24.75" customHeight="1">
      <c r="B42" s="186"/>
      <c r="C42" s="187"/>
      <c r="D42" s="188"/>
      <c r="E42" s="49"/>
      <c r="F42" s="22">
        <f>SUM(E7:E41)</f>
        <v>0</v>
      </c>
      <c r="G42" s="23"/>
    </row>
    <row r="43" ht="17.25" customHeight="1"/>
  </sheetData>
  <sheetProtection/>
  <protectedRanges>
    <protectedRange password="CC6F" sqref="B7:D41" name="範囲1"/>
  </protectedRanges>
  <mergeCells count="4">
    <mergeCell ref="B5:D6"/>
    <mergeCell ref="E5:E6"/>
    <mergeCell ref="G5:G6"/>
    <mergeCell ref="B42:D42"/>
  </mergeCells>
  <dataValidations count="1">
    <dataValidation type="list" allowBlank="1" showInputMessage="1" showErrorMessage="1" sqref="G7:G41">
      <formula1>#REF!</formula1>
    </dataValidation>
  </dataValidation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豊川信用金庫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7662</dc:creator>
  <cp:keywords/>
  <dc:description/>
  <cp:lastModifiedBy>yui</cp:lastModifiedBy>
  <cp:lastPrinted>2021-03-05T01:04:38Z</cp:lastPrinted>
  <dcterms:created xsi:type="dcterms:W3CDTF">2012-02-20T23:40:34Z</dcterms:created>
  <dcterms:modified xsi:type="dcterms:W3CDTF">2021-03-07T12:01:50Z</dcterms:modified>
  <cp:category/>
  <cp:version/>
  <cp:contentType/>
  <cp:contentStatus/>
</cp:coreProperties>
</file>